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aud\Downloads\"/>
    </mc:Choice>
  </mc:AlternateContent>
  <bookViews>
    <workbookView xWindow="0" yWindow="0" windowWidth="20490" windowHeight="7755" activeTab="1"/>
  </bookViews>
  <sheets>
    <sheet name="Détail" sheetId="1" r:id="rId1"/>
    <sheet name="Résultats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C4" i="2" l="1"/>
  <c r="J171" i="1"/>
  <c r="J170" i="1"/>
  <c r="J169" i="1"/>
  <c r="J168" i="1"/>
  <c r="G170" i="1"/>
  <c r="G169" i="1"/>
  <c r="G168" i="1"/>
  <c r="K161" i="1"/>
  <c r="K160" i="1"/>
  <c r="K159" i="1"/>
  <c r="K158" i="1"/>
  <c r="K157" i="1"/>
  <c r="I161" i="1"/>
  <c r="H161" i="1"/>
  <c r="I160" i="1"/>
  <c r="H160" i="1"/>
  <c r="I159" i="1"/>
  <c r="H159" i="1"/>
  <c r="I158" i="1"/>
  <c r="H158" i="1"/>
  <c r="I157" i="1"/>
  <c r="H157" i="1"/>
  <c r="F161" i="1"/>
  <c r="E161" i="1"/>
  <c r="F160" i="1"/>
  <c r="E160" i="1"/>
  <c r="F159" i="1"/>
  <c r="E159" i="1"/>
  <c r="F158" i="1"/>
  <c r="E158" i="1"/>
  <c r="F157" i="1"/>
  <c r="E157" i="1"/>
  <c r="C157" i="1"/>
  <c r="C158" i="1"/>
  <c r="C159" i="1"/>
  <c r="C165" i="1" s="1"/>
  <c r="E5" i="2" s="1"/>
  <c r="C160" i="1"/>
  <c r="C166" i="1" s="1"/>
  <c r="G5" i="2" s="1"/>
  <c r="C161" i="1"/>
  <c r="D170" i="1"/>
  <c r="D169" i="1"/>
  <c r="D168" i="1"/>
  <c r="B161" i="1"/>
  <c r="B160" i="1"/>
  <c r="B159" i="1"/>
  <c r="B158" i="1"/>
  <c r="B157" i="1"/>
  <c r="C164" i="1" l="1"/>
  <c r="C5" i="2" s="1"/>
  <c r="I5" i="2" s="1"/>
  <c r="J174" i="1"/>
  <c r="C12" i="2" s="1"/>
  <c r="K164" i="1"/>
  <c r="C13" i="2" s="1"/>
  <c r="K166" i="1"/>
  <c r="G13" i="2" s="1"/>
  <c r="J175" i="1"/>
  <c r="E12" i="2" s="1"/>
  <c r="E164" i="1"/>
  <c r="C7" i="2" s="1"/>
  <c r="E165" i="1"/>
  <c r="E7" i="2" s="1"/>
  <c r="E166" i="1"/>
  <c r="G7" i="2" s="1"/>
  <c r="H164" i="1"/>
  <c r="C10" i="2" s="1"/>
  <c r="H165" i="1"/>
  <c r="E10" i="2" s="1"/>
  <c r="H166" i="1"/>
  <c r="G10" i="2" s="1"/>
  <c r="K165" i="1"/>
  <c r="E13" i="2" s="1"/>
  <c r="G174" i="1"/>
  <c r="C9" i="2" s="1"/>
  <c r="F164" i="1"/>
  <c r="C8" i="2" s="1"/>
  <c r="F165" i="1"/>
  <c r="E8" i="2" s="1"/>
  <c r="F166" i="1"/>
  <c r="G8" i="2" s="1"/>
  <c r="I164" i="1"/>
  <c r="C11" i="2" s="1"/>
  <c r="I165" i="1"/>
  <c r="E11" i="2" s="1"/>
  <c r="I166" i="1"/>
  <c r="G11" i="2" s="1"/>
  <c r="G175" i="1"/>
  <c r="E9" i="2" s="1"/>
  <c r="J176" i="1"/>
  <c r="G12" i="2" s="1"/>
  <c r="B164" i="1"/>
  <c r="B166" i="1"/>
  <c r="B165" i="1"/>
  <c r="E4" i="2" s="1"/>
  <c r="D175" i="1"/>
  <c r="E6" i="2" s="1"/>
  <c r="D174" i="1"/>
  <c r="C6" i="2" s="1"/>
  <c r="I6" i="2" l="1"/>
  <c r="I8" i="2"/>
  <c r="I7" i="2"/>
  <c r="I9" i="2"/>
  <c r="G4" i="2"/>
</calcChain>
</file>

<file path=xl/sharedStrings.xml><?xml version="1.0" encoding="utf-8"?>
<sst xmlns="http://schemas.openxmlformats.org/spreadsheetml/2006/main" count="1367" uniqueCount="45">
  <si>
    <t>Ce changement -t-il eu un impact sur votre rythme de travail</t>
  </si>
  <si>
    <t>Comment ont évolué vos conditions de travail</t>
  </si>
  <si>
    <t>La mairie utilise votre salle de classe</t>
  </si>
  <si>
    <t>Si oui, l'utilisation de la salle a-t-elle un impact sur vos conditions de travail</t>
  </si>
  <si>
    <t>Comment ont évolué les relations école-mairie</t>
  </si>
  <si>
    <t>Le temps passé dans votre école, sans élève, vous parait-il plus important qu'avant</t>
  </si>
  <si>
    <t>Quel a été l'impact sur l'organisation de la journée</t>
  </si>
  <si>
    <t>Cette nouvelle organisation a-t-elle un impact sur votre santé</t>
  </si>
  <si>
    <t>Fiche</t>
  </si>
  <si>
    <t>total</t>
  </si>
  <si>
    <t>positif</t>
  </si>
  <si>
    <t>négatif</t>
  </si>
  <si>
    <t>sans changement</t>
  </si>
  <si>
    <t>pas de réponse</t>
  </si>
  <si>
    <t>100%</t>
  </si>
  <si>
    <t>oui</t>
  </si>
  <si>
    <t>non</t>
  </si>
  <si>
    <t>Cette nouvelle organisation permet-elle d'améliorer les relations avec les parents</t>
  </si>
  <si>
    <t>oui :</t>
  </si>
  <si>
    <t>non :</t>
  </si>
  <si>
    <t>positif :</t>
  </si>
  <si>
    <t>négatif :</t>
  </si>
  <si>
    <t>sans changement :</t>
  </si>
  <si>
    <t>Meilleurs :</t>
  </si>
  <si>
    <t>n</t>
  </si>
  <si>
    <t>Moins bons :</t>
  </si>
  <si>
    <t>o</t>
  </si>
  <si>
    <t>sc</t>
  </si>
  <si>
    <t>Comment trouvez vous ces nouveaux horaires de travail</t>
  </si>
  <si>
    <t>p</t>
  </si>
  <si>
    <t>x</t>
  </si>
  <si>
    <t>sans opinion :</t>
  </si>
  <si>
    <t>s</t>
  </si>
  <si>
    <t>Enquête 2 décembre 2015</t>
  </si>
  <si>
    <t>Réalisé par SNUDI FO 11</t>
  </si>
  <si>
    <t>Ce changement a-t-il eu un impactsur votre rythme de travail?</t>
  </si>
  <si>
    <t>Comment ont évolué vos conditions de travail?</t>
  </si>
  <si>
    <t>La mairie utilise-t-elle votre salle de classe pour des activités péri-éducatives?</t>
  </si>
  <si>
    <t>Si oui, l'utilisation de votre salle de classe a-t-elle un impact sur vos conditions de travail lorsque vous la retrouvez?</t>
  </si>
  <si>
    <t>Comment ont évolué les relations école-mairie?</t>
  </si>
  <si>
    <t>Le temps que vous passez dans votre école, en dehors de la présence de vos élèves, vous parait-il plus important qu'avant?</t>
  </si>
  <si>
    <t>Quel a été l'impact sur l'organisation de la journée (récréation, temps de pause,…)?</t>
  </si>
  <si>
    <t>Comment trouvez-vous ces nouveaux horaires de travail?</t>
  </si>
  <si>
    <t>Cette nouvelle organisation permet-elle d'améliorer les relations avec les parents?</t>
  </si>
  <si>
    <t>Cette nouvelle organisation a-t-elle un impact sur votre santé?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</si>
</sst>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distributed"/>
    </xf>
    <xf numFmtId="0" fontId="0" fillId="0" borderId="0" xfId="0" quotePrefix="1"/>
    <xf numFmtId="9" fontId="0" fillId="0" borderId="0" xfId="0" quotePrefix="1" applyNumberFormat="1"/>
    <xf numFmtId="164" fontId="0" fillId="0" borderId="0" xfId="0" applyNumberFormat="1"/>
    <xf numFmtId="164" fontId="1" fillId="0" borderId="0" xfId="0" applyNumberFormat="1" applyFont="1"/>
    <xf numFmtId="164" fontId="2" fillId="0" borderId="1" xfId="0" applyNumberFormat="1" applyFont="1" applyBorder="1" applyAlignment="1">
      <alignment vertical="distributed"/>
    </xf>
    <xf numFmtId="164" fontId="2" fillId="0" borderId="10" xfId="0" applyNumberFormat="1" applyFont="1" applyBorder="1"/>
    <xf numFmtId="164" fontId="2" fillId="0" borderId="12" xfId="0" applyNumberFormat="1" applyFont="1" applyBorder="1"/>
    <xf numFmtId="164" fontId="2" fillId="0" borderId="11" xfId="0" applyNumberFormat="1" applyFont="1" applyBorder="1"/>
    <xf numFmtId="164" fontId="2" fillId="0" borderId="5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4" fontId="2" fillId="0" borderId="0" xfId="0" applyNumberFormat="1" applyFont="1" applyFill="1" applyBorder="1"/>
    <xf numFmtId="164" fontId="2" fillId="2" borderId="1" xfId="0" applyNumberFormat="1" applyFont="1" applyFill="1" applyBorder="1" applyAlignment="1">
      <alignment vertical="distributed"/>
    </xf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164" fontId="2" fillId="2" borderId="10" xfId="0" applyNumberFormat="1" applyFont="1" applyFill="1" applyBorder="1"/>
    <xf numFmtId="164" fontId="2" fillId="2" borderId="12" xfId="0" applyNumberFormat="1" applyFont="1" applyFill="1" applyBorder="1"/>
    <xf numFmtId="164" fontId="2" fillId="2" borderId="11" xfId="0" applyNumberFormat="1" applyFont="1" applyFill="1" applyBorder="1"/>
    <xf numFmtId="164" fontId="2" fillId="2" borderId="7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1" sqref="B161"/>
    </sheetView>
  </sheetViews>
  <sheetFormatPr baseColWidth="10" defaultRowHeight="15" x14ac:dyDescent="0.25"/>
  <cols>
    <col min="1" max="1" width="16.5703125" customWidth="1"/>
    <col min="2" max="11" width="17.7109375" customWidth="1"/>
  </cols>
  <sheetData>
    <row r="1" spans="1:11" ht="107.25" customHeight="1" x14ac:dyDescent="0.25">
      <c r="A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</v>
      </c>
      <c r="J1" s="1" t="s">
        <v>17</v>
      </c>
      <c r="K1" s="1" t="s">
        <v>7</v>
      </c>
    </row>
    <row r="2" spans="1:11" x14ac:dyDescent="0.25">
      <c r="A2">
        <v>1</v>
      </c>
      <c r="B2" t="s">
        <v>24</v>
      </c>
      <c r="C2" t="s">
        <v>24</v>
      </c>
      <c r="D2" t="s">
        <v>26</v>
      </c>
      <c r="E2" t="s">
        <v>24</v>
      </c>
      <c r="F2" t="s">
        <v>27</v>
      </c>
      <c r="G2" t="s">
        <v>26</v>
      </c>
      <c r="H2" t="s">
        <v>24</v>
      </c>
      <c r="I2" t="s">
        <v>24</v>
      </c>
      <c r="J2" t="s">
        <v>24</v>
      </c>
      <c r="K2" t="s">
        <v>24</v>
      </c>
    </row>
    <row r="3" spans="1:11" x14ac:dyDescent="0.25">
      <c r="A3">
        <v>2</v>
      </c>
      <c r="B3" t="s">
        <v>27</v>
      </c>
      <c r="C3" t="s">
        <v>27</v>
      </c>
      <c r="D3" t="s">
        <v>24</v>
      </c>
      <c r="F3" t="s">
        <v>27</v>
      </c>
      <c r="G3" t="s">
        <v>26</v>
      </c>
      <c r="H3" t="s">
        <v>29</v>
      </c>
      <c r="I3" t="s">
        <v>29</v>
      </c>
      <c r="J3" t="s">
        <v>27</v>
      </c>
      <c r="K3" t="s">
        <v>27</v>
      </c>
    </row>
    <row r="4" spans="1:11" x14ac:dyDescent="0.25">
      <c r="A4">
        <v>3</v>
      </c>
      <c r="B4" t="s">
        <v>24</v>
      </c>
      <c r="C4" t="s">
        <v>24</v>
      </c>
      <c r="D4" t="s">
        <v>24</v>
      </c>
      <c r="F4" t="s">
        <v>24</v>
      </c>
      <c r="G4" t="s">
        <v>26</v>
      </c>
      <c r="H4" t="s">
        <v>24</v>
      </c>
      <c r="I4" t="s">
        <v>24</v>
      </c>
      <c r="J4" t="s">
        <v>24</v>
      </c>
      <c r="K4" t="s">
        <v>24</v>
      </c>
    </row>
    <row r="5" spans="1:11" x14ac:dyDescent="0.25">
      <c r="A5">
        <v>4</v>
      </c>
      <c r="B5" t="s">
        <v>24</v>
      </c>
      <c r="C5" t="s">
        <v>24</v>
      </c>
      <c r="D5" t="s">
        <v>24</v>
      </c>
      <c r="F5" t="s">
        <v>27</v>
      </c>
      <c r="G5" t="s">
        <v>24</v>
      </c>
      <c r="H5" t="s">
        <v>24</v>
      </c>
      <c r="I5" t="s">
        <v>24</v>
      </c>
      <c r="J5" t="s">
        <v>27</v>
      </c>
      <c r="K5" t="s">
        <v>27</v>
      </c>
    </row>
    <row r="6" spans="1:11" x14ac:dyDescent="0.25">
      <c r="A6">
        <v>5</v>
      </c>
      <c r="B6" t="s">
        <v>24</v>
      </c>
      <c r="C6" t="s">
        <v>24</v>
      </c>
      <c r="D6" t="s">
        <v>24</v>
      </c>
      <c r="F6" t="s">
        <v>24</v>
      </c>
      <c r="G6" t="s">
        <v>26</v>
      </c>
      <c r="H6" t="s">
        <v>24</v>
      </c>
      <c r="I6" t="s">
        <v>24</v>
      </c>
      <c r="J6" t="s">
        <v>24</v>
      </c>
      <c r="K6" t="s">
        <v>24</v>
      </c>
    </row>
    <row r="7" spans="1:11" x14ac:dyDescent="0.25">
      <c r="A7">
        <v>6</v>
      </c>
      <c r="B7" t="s">
        <v>24</v>
      </c>
      <c r="C7" t="s">
        <v>24</v>
      </c>
      <c r="D7" t="s">
        <v>24</v>
      </c>
      <c r="F7" t="s">
        <v>27</v>
      </c>
      <c r="G7" t="s">
        <v>24</v>
      </c>
      <c r="H7" t="s">
        <v>24</v>
      </c>
      <c r="I7" t="s">
        <v>27</v>
      </c>
      <c r="J7" t="s">
        <v>27</v>
      </c>
      <c r="K7" t="s">
        <v>24</v>
      </c>
    </row>
    <row r="8" spans="1:11" x14ac:dyDescent="0.25">
      <c r="A8">
        <v>7</v>
      </c>
      <c r="B8" t="s">
        <v>24</v>
      </c>
      <c r="C8" t="s">
        <v>24</v>
      </c>
      <c r="D8" t="s">
        <v>24</v>
      </c>
      <c r="F8" t="s">
        <v>27</v>
      </c>
      <c r="G8" t="s">
        <v>24</v>
      </c>
      <c r="H8" t="s">
        <v>26</v>
      </c>
      <c r="I8" t="s">
        <v>24</v>
      </c>
      <c r="J8" t="s">
        <v>27</v>
      </c>
      <c r="K8" t="s">
        <v>27</v>
      </c>
    </row>
    <row r="9" spans="1:11" x14ac:dyDescent="0.25">
      <c r="A9">
        <v>8</v>
      </c>
      <c r="B9" t="s">
        <v>24</v>
      </c>
      <c r="C9" t="s">
        <v>24</v>
      </c>
      <c r="D9" t="s">
        <v>24</v>
      </c>
      <c r="F9" t="s">
        <v>30</v>
      </c>
      <c r="G9" t="s">
        <v>24</v>
      </c>
      <c r="H9" t="s">
        <v>27</v>
      </c>
      <c r="I9" t="s">
        <v>24</v>
      </c>
      <c r="J9" t="s">
        <v>24</v>
      </c>
      <c r="K9" t="s">
        <v>24</v>
      </c>
    </row>
    <row r="10" spans="1:11" x14ac:dyDescent="0.25">
      <c r="A10">
        <v>9</v>
      </c>
      <c r="B10" t="s">
        <v>24</v>
      </c>
      <c r="C10" t="s">
        <v>24</v>
      </c>
      <c r="D10" t="s">
        <v>24</v>
      </c>
      <c r="F10" t="s">
        <v>24</v>
      </c>
      <c r="G10" t="s">
        <v>26</v>
      </c>
      <c r="H10" t="s">
        <v>24</v>
      </c>
      <c r="I10" t="s">
        <v>24</v>
      </c>
      <c r="J10" t="s">
        <v>24</v>
      </c>
      <c r="K10" t="s">
        <v>24</v>
      </c>
    </row>
    <row r="11" spans="1:11" x14ac:dyDescent="0.25">
      <c r="A11">
        <v>10</v>
      </c>
      <c r="B11" t="s">
        <v>29</v>
      </c>
      <c r="C11" t="s">
        <v>27</v>
      </c>
      <c r="D11" t="s">
        <v>24</v>
      </c>
      <c r="F11" t="s">
        <v>27</v>
      </c>
      <c r="G11" t="s">
        <v>24</v>
      </c>
      <c r="H11" t="s">
        <v>27</v>
      </c>
      <c r="I11" t="s">
        <v>29</v>
      </c>
      <c r="J11" t="s">
        <v>27</v>
      </c>
      <c r="K11" t="s">
        <v>29</v>
      </c>
    </row>
    <row r="12" spans="1:11" x14ac:dyDescent="0.25">
      <c r="A12">
        <v>11</v>
      </c>
      <c r="B12" t="s">
        <v>27</v>
      </c>
      <c r="C12" t="s">
        <v>29</v>
      </c>
      <c r="D12" t="s">
        <v>24</v>
      </c>
      <c r="E12" t="s">
        <v>27</v>
      </c>
      <c r="F12" t="s">
        <v>27</v>
      </c>
      <c r="G12" t="s">
        <v>24</v>
      </c>
      <c r="H12" t="s">
        <v>29</v>
      </c>
      <c r="I12" t="s">
        <v>27</v>
      </c>
      <c r="J12" t="s">
        <v>24</v>
      </c>
      <c r="K12" t="s">
        <v>24</v>
      </c>
    </row>
    <row r="13" spans="1:11" x14ac:dyDescent="0.25">
      <c r="A13">
        <v>12</v>
      </c>
      <c r="B13" t="s">
        <v>29</v>
      </c>
      <c r="C13" t="s">
        <v>29</v>
      </c>
      <c r="D13" t="s">
        <v>24</v>
      </c>
      <c r="F13" t="s">
        <v>27</v>
      </c>
      <c r="G13" t="s">
        <v>24</v>
      </c>
      <c r="H13" t="s">
        <v>29</v>
      </c>
      <c r="I13" t="s">
        <v>29</v>
      </c>
      <c r="J13" t="s">
        <v>27</v>
      </c>
      <c r="K13" t="s">
        <v>29</v>
      </c>
    </row>
    <row r="14" spans="1:11" x14ac:dyDescent="0.25">
      <c r="A14">
        <v>13</v>
      </c>
      <c r="B14" t="s">
        <v>29</v>
      </c>
      <c r="C14" t="s">
        <v>29</v>
      </c>
      <c r="D14" t="s">
        <v>24</v>
      </c>
      <c r="F14" t="s">
        <v>27</v>
      </c>
      <c r="G14" t="s">
        <v>24</v>
      </c>
      <c r="H14" t="s">
        <v>29</v>
      </c>
      <c r="I14" t="s">
        <v>29</v>
      </c>
      <c r="J14" t="s">
        <v>27</v>
      </c>
      <c r="K14" t="s">
        <v>27</v>
      </c>
    </row>
    <row r="15" spans="1:11" x14ac:dyDescent="0.25">
      <c r="A15">
        <v>14</v>
      </c>
      <c r="B15" t="s">
        <v>29</v>
      </c>
      <c r="C15" t="s">
        <v>27</v>
      </c>
      <c r="D15" t="s">
        <v>24</v>
      </c>
      <c r="F15" t="s">
        <v>30</v>
      </c>
      <c r="G15" t="s">
        <v>24</v>
      </c>
      <c r="H15" t="s">
        <v>29</v>
      </c>
      <c r="I15" t="s">
        <v>29</v>
      </c>
      <c r="J15" t="s">
        <v>24</v>
      </c>
      <c r="K15" t="s">
        <v>27</v>
      </c>
    </row>
    <row r="16" spans="1:11" x14ac:dyDescent="0.25">
      <c r="A16">
        <v>15</v>
      </c>
      <c r="B16" t="s">
        <v>24</v>
      </c>
      <c r="C16" t="s">
        <v>24</v>
      </c>
      <c r="D16" t="s">
        <v>24</v>
      </c>
      <c r="F16" t="s">
        <v>27</v>
      </c>
      <c r="G16" t="s">
        <v>26</v>
      </c>
      <c r="H16" t="s">
        <v>24</v>
      </c>
      <c r="I16" t="s">
        <v>24</v>
      </c>
      <c r="J16" t="s">
        <v>24</v>
      </c>
      <c r="K16" t="s">
        <v>24</v>
      </c>
    </row>
    <row r="17" spans="1:11" x14ac:dyDescent="0.25">
      <c r="A17">
        <v>16</v>
      </c>
      <c r="B17" t="s">
        <v>24</v>
      </c>
      <c r="C17" t="s">
        <v>24</v>
      </c>
      <c r="D17" t="s">
        <v>26</v>
      </c>
      <c r="E17" t="s">
        <v>24</v>
      </c>
      <c r="F17" t="s">
        <v>27</v>
      </c>
      <c r="G17" t="s">
        <v>26</v>
      </c>
      <c r="H17" t="s">
        <v>24</v>
      </c>
      <c r="I17" t="s">
        <v>30</v>
      </c>
      <c r="J17" t="s">
        <v>27</v>
      </c>
      <c r="K17" t="s">
        <v>24</v>
      </c>
    </row>
    <row r="18" spans="1:11" x14ac:dyDescent="0.25">
      <c r="A18">
        <v>17</v>
      </c>
      <c r="B18" t="s">
        <v>24</v>
      </c>
      <c r="C18" t="s">
        <v>24</v>
      </c>
      <c r="D18" t="s">
        <v>24</v>
      </c>
      <c r="F18" t="s">
        <v>30</v>
      </c>
      <c r="G18" t="s">
        <v>26</v>
      </c>
      <c r="H18" t="s">
        <v>24</v>
      </c>
      <c r="I18" t="s">
        <v>24</v>
      </c>
      <c r="J18" t="s">
        <v>24</v>
      </c>
      <c r="K18" t="s">
        <v>24</v>
      </c>
    </row>
    <row r="19" spans="1:11" x14ac:dyDescent="0.25">
      <c r="A19">
        <v>18</v>
      </c>
      <c r="B19" t="s">
        <v>27</v>
      </c>
      <c r="C19" t="s">
        <v>27</v>
      </c>
      <c r="D19" t="s">
        <v>26</v>
      </c>
      <c r="E19" t="s">
        <v>29</v>
      </c>
      <c r="F19" t="s">
        <v>30</v>
      </c>
      <c r="G19" t="s">
        <v>26</v>
      </c>
      <c r="H19" t="s">
        <v>24</v>
      </c>
      <c r="I19" t="s">
        <v>24</v>
      </c>
      <c r="J19" t="s">
        <v>27</v>
      </c>
      <c r="K19" t="s">
        <v>24</v>
      </c>
    </row>
    <row r="20" spans="1:11" x14ac:dyDescent="0.25">
      <c r="A20">
        <v>19</v>
      </c>
      <c r="B20" t="s">
        <v>27</v>
      </c>
      <c r="C20" t="s">
        <v>29</v>
      </c>
      <c r="D20" t="s">
        <v>24</v>
      </c>
      <c r="F20" t="s">
        <v>27</v>
      </c>
      <c r="G20" t="s">
        <v>24</v>
      </c>
      <c r="H20" t="s">
        <v>29</v>
      </c>
      <c r="I20" t="s">
        <v>29</v>
      </c>
      <c r="J20" t="s">
        <v>27</v>
      </c>
      <c r="K20" t="s">
        <v>29</v>
      </c>
    </row>
    <row r="21" spans="1:11" x14ac:dyDescent="0.25">
      <c r="A21">
        <v>20</v>
      </c>
      <c r="B21" t="s">
        <v>24</v>
      </c>
      <c r="C21" t="s">
        <v>24</v>
      </c>
      <c r="D21" t="s">
        <v>26</v>
      </c>
      <c r="E21" t="s">
        <v>24</v>
      </c>
      <c r="F21" t="s">
        <v>27</v>
      </c>
      <c r="G21" t="s">
        <v>26</v>
      </c>
      <c r="H21" t="s">
        <v>24</v>
      </c>
      <c r="I21" t="s">
        <v>24</v>
      </c>
      <c r="J21" t="s">
        <v>24</v>
      </c>
      <c r="K21" t="s">
        <v>24</v>
      </c>
    </row>
    <row r="22" spans="1:11" x14ac:dyDescent="0.25">
      <c r="A22">
        <v>21</v>
      </c>
      <c r="B22" t="s">
        <v>24</v>
      </c>
      <c r="C22" t="s">
        <v>24</v>
      </c>
      <c r="D22" t="s">
        <v>26</v>
      </c>
      <c r="E22" t="s">
        <v>24</v>
      </c>
      <c r="F22" t="s">
        <v>27</v>
      </c>
      <c r="G22" t="s">
        <v>26</v>
      </c>
      <c r="H22" t="s">
        <v>24</v>
      </c>
      <c r="I22" t="s">
        <v>24</v>
      </c>
      <c r="J22" t="s">
        <v>27</v>
      </c>
      <c r="K22" t="s">
        <v>24</v>
      </c>
    </row>
    <row r="23" spans="1:11" x14ac:dyDescent="0.25">
      <c r="A23">
        <v>22</v>
      </c>
      <c r="B23" t="s">
        <v>24</v>
      </c>
      <c r="C23" t="s">
        <v>24</v>
      </c>
      <c r="D23" t="s">
        <v>24</v>
      </c>
      <c r="F23" t="s">
        <v>27</v>
      </c>
      <c r="G23" t="s">
        <v>26</v>
      </c>
      <c r="H23" t="s">
        <v>24</v>
      </c>
      <c r="I23" t="s">
        <v>24</v>
      </c>
      <c r="J23" t="s">
        <v>24</v>
      </c>
      <c r="K23" t="s">
        <v>24</v>
      </c>
    </row>
    <row r="24" spans="1:11" x14ac:dyDescent="0.25">
      <c r="A24">
        <v>23</v>
      </c>
      <c r="B24" t="s">
        <v>24</v>
      </c>
      <c r="C24" t="s">
        <v>24</v>
      </c>
      <c r="D24" t="s">
        <v>24</v>
      </c>
      <c r="F24" t="s">
        <v>27</v>
      </c>
      <c r="G24" t="s">
        <v>26</v>
      </c>
      <c r="H24" t="s">
        <v>24</v>
      </c>
      <c r="I24" t="s">
        <v>24</v>
      </c>
      <c r="J24" t="s">
        <v>24</v>
      </c>
      <c r="K24" t="s">
        <v>24</v>
      </c>
    </row>
    <row r="25" spans="1:11" x14ac:dyDescent="0.25">
      <c r="A25">
        <v>24</v>
      </c>
      <c r="B25" t="s">
        <v>24</v>
      </c>
      <c r="C25" t="s">
        <v>24</v>
      </c>
      <c r="D25" t="s">
        <v>24</v>
      </c>
      <c r="F25" t="s">
        <v>27</v>
      </c>
      <c r="G25" t="s">
        <v>26</v>
      </c>
      <c r="H25" t="s">
        <v>24</v>
      </c>
      <c r="I25" t="s">
        <v>24</v>
      </c>
      <c r="J25" t="s">
        <v>24</v>
      </c>
      <c r="K25" t="s">
        <v>24</v>
      </c>
    </row>
    <row r="26" spans="1:11" x14ac:dyDescent="0.25">
      <c r="A26">
        <v>25</v>
      </c>
      <c r="B26" t="s">
        <v>24</v>
      </c>
      <c r="C26" t="s">
        <v>24</v>
      </c>
      <c r="D26" t="s">
        <v>24</v>
      </c>
      <c r="F26" t="s">
        <v>27</v>
      </c>
      <c r="G26" t="s">
        <v>26</v>
      </c>
      <c r="H26" t="s">
        <v>24</v>
      </c>
      <c r="I26" t="s">
        <v>24</v>
      </c>
      <c r="J26" t="s">
        <v>24</v>
      </c>
      <c r="K26" t="s">
        <v>24</v>
      </c>
    </row>
    <row r="27" spans="1:11" x14ac:dyDescent="0.25">
      <c r="A27">
        <v>26</v>
      </c>
      <c r="B27" t="s">
        <v>24</v>
      </c>
      <c r="C27" t="s">
        <v>24</v>
      </c>
      <c r="D27" t="s">
        <v>24</v>
      </c>
      <c r="F27" t="s">
        <v>27</v>
      </c>
      <c r="G27" t="s">
        <v>26</v>
      </c>
      <c r="H27" t="s">
        <v>24</v>
      </c>
      <c r="I27" t="s">
        <v>24</v>
      </c>
      <c r="J27" t="s">
        <v>24</v>
      </c>
      <c r="K27" t="s">
        <v>24</v>
      </c>
    </row>
    <row r="28" spans="1:11" x14ac:dyDescent="0.25">
      <c r="A28">
        <v>27</v>
      </c>
      <c r="B28" t="s">
        <v>27</v>
      </c>
      <c r="C28" t="s">
        <v>27</v>
      </c>
      <c r="D28" t="s">
        <v>26</v>
      </c>
      <c r="E28" t="s">
        <v>24</v>
      </c>
      <c r="F28" t="s">
        <v>30</v>
      </c>
      <c r="G28" t="s">
        <v>26</v>
      </c>
      <c r="H28" t="s">
        <v>24</v>
      </c>
      <c r="I28" t="s">
        <v>24</v>
      </c>
      <c r="J28" t="s">
        <v>24</v>
      </c>
      <c r="K28" t="s">
        <v>27</v>
      </c>
    </row>
    <row r="29" spans="1:11" x14ac:dyDescent="0.25">
      <c r="A29">
        <v>28</v>
      </c>
      <c r="B29" t="s">
        <v>24</v>
      </c>
      <c r="C29" t="s">
        <v>24</v>
      </c>
      <c r="D29" t="s">
        <v>26</v>
      </c>
      <c r="E29" t="s">
        <v>29</v>
      </c>
      <c r="F29" t="s">
        <v>29</v>
      </c>
      <c r="G29" t="s">
        <v>26</v>
      </c>
      <c r="H29" t="s">
        <v>24</v>
      </c>
      <c r="I29" t="s">
        <v>24</v>
      </c>
      <c r="J29" t="s">
        <v>27</v>
      </c>
      <c r="K29" t="s">
        <v>27</v>
      </c>
    </row>
    <row r="30" spans="1:11" x14ac:dyDescent="0.25">
      <c r="A30">
        <v>29</v>
      </c>
      <c r="B30" t="s">
        <v>24</v>
      </c>
      <c r="C30" t="s">
        <v>24</v>
      </c>
      <c r="D30" t="s">
        <v>26</v>
      </c>
      <c r="E30" t="s">
        <v>24</v>
      </c>
      <c r="F30" t="s">
        <v>24</v>
      </c>
      <c r="G30" t="s">
        <v>26</v>
      </c>
      <c r="H30" t="s">
        <v>24</v>
      </c>
      <c r="I30" t="s">
        <v>24</v>
      </c>
      <c r="J30" t="s">
        <v>24</v>
      </c>
      <c r="K30" t="s">
        <v>24</v>
      </c>
    </row>
    <row r="31" spans="1:11" x14ac:dyDescent="0.25">
      <c r="A31">
        <v>30</v>
      </c>
      <c r="B31" t="s">
        <v>24</v>
      </c>
      <c r="C31" t="s">
        <v>24</v>
      </c>
      <c r="D31" t="s">
        <v>24</v>
      </c>
      <c r="E31" t="s">
        <v>27</v>
      </c>
      <c r="F31" t="s">
        <v>27</v>
      </c>
      <c r="G31" t="s">
        <v>24</v>
      </c>
      <c r="H31" t="s">
        <v>24</v>
      </c>
      <c r="I31" t="s">
        <v>24</v>
      </c>
      <c r="J31" t="s">
        <v>27</v>
      </c>
      <c r="K31" t="s">
        <v>24</v>
      </c>
    </row>
    <row r="32" spans="1:11" x14ac:dyDescent="0.25">
      <c r="A32">
        <v>31</v>
      </c>
      <c r="B32" t="s">
        <v>27</v>
      </c>
      <c r="C32" t="s">
        <v>27</v>
      </c>
      <c r="D32" t="s">
        <v>26</v>
      </c>
      <c r="E32" t="s">
        <v>27</v>
      </c>
      <c r="F32" t="s">
        <v>27</v>
      </c>
      <c r="G32" t="s">
        <v>24</v>
      </c>
      <c r="H32" t="s">
        <v>27</v>
      </c>
      <c r="I32" t="s">
        <v>27</v>
      </c>
      <c r="J32" t="s">
        <v>24</v>
      </c>
      <c r="K32" t="s">
        <v>27</v>
      </c>
    </row>
    <row r="33" spans="1:11" x14ac:dyDescent="0.25">
      <c r="A33">
        <v>32</v>
      </c>
      <c r="B33" t="s">
        <v>24</v>
      </c>
      <c r="C33" t="s">
        <v>24</v>
      </c>
      <c r="D33" t="s">
        <v>26</v>
      </c>
      <c r="E33" t="s">
        <v>27</v>
      </c>
      <c r="F33" t="s">
        <v>27</v>
      </c>
      <c r="G33" t="s">
        <v>26</v>
      </c>
      <c r="H33" t="s">
        <v>27</v>
      </c>
      <c r="I33" t="s">
        <v>24</v>
      </c>
      <c r="J33" t="s">
        <v>24</v>
      </c>
      <c r="K33" t="s">
        <v>24</v>
      </c>
    </row>
    <row r="34" spans="1:11" x14ac:dyDescent="0.25">
      <c r="A34">
        <v>33</v>
      </c>
      <c r="B34" t="s">
        <v>24</v>
      </c>
      <c r="C34" t="s">
        <v>24</v>
      </c>
      <c r="D34" t="s">
        <v>24</v>
      </c>
      <c r="F34" t="s">
        <v>27</v>
      </c>
      <c r="G34" t="s">
        <v>26</v>
      </c>
      <c r="H34" t="s">
        <v>24</v>
      </c>
      <c r="I34" t="s">
        <v>24</v>
      </c>
      <c r="J34" t="s">
        <v>27</v>
      </c>
      <c r="K34" t="s">
        <v>24</v>
      </c>
    </row>
    <row r="35" spans="1:11" x14ac:dyDescent="0.25">
      <c r="A35">
        <v>34</v>
      </c>
      <c r="B35" t="s">
        <v>24</v>
      </c>
      <c r="C35" t="s">
        <v>24</v>
      </c>
      <c r="D35" t="s">
        <v>24</v>
      </c>
      <c r="F35" t="s">
        <v>27</v>
      </c>
      <c r="G35" t="s">
        <v>26</v>
      </c>
      <c r="H35" t="s">
        <v>24</v>
      </c>
      <c r="I35" t="s">
        <v>24</v>
      </c>
      <c r="J35" t="s">
        <v>24</v>
      </c>
      <c r="K35" t="s">
        <v>24</v>
      </c>
    </row>
    <row r="36" spans="1:11" x14ac:dyDescent="0.25">
      <c r="A36">
        <v>35</v>
      </c>
      <c r="B36" t="s">
        <v>24</v>
      </c>
      <c r="C36" t="s">
        <v>24</v>
      </c>
      <c r="D36" t="s">
        <v>24</v>
      </c>
      <c r="F36" t="s">
        <v>27</v>
      </c>
      <c r="G36" t="s">
        <v>26</v>
      </c>
      <c r="H36" t="s">
        <v>24</v>
      </c>
      <c r="I36" t="s">
        <v>24</v>
      </c>
      <c r="J36" t="s">
        <v>24</v>
      </c>
      <c r="K36" t="s">
        <v>24</v>
      </c>
    </row>
    <row r="37" spans="1:11" x14ac:dyDescent="0.25">
      <c r="A37">
        <v>36</v>
      </c>
      <c r="B37" t="s">
        <v>24</v>
      </c>
      <c r="C37" t="s">
        <v>24</v>
      </c>
      <c r="D37" t="s">
        <v>24</v>
      </c>
      <c r="F37" t="s">
        <v>24</v>
      </c>
      <c r="G37" t="s">
        <v>26</v>
      </c>
      <c r="H37" t="s">
        <v>24</v>
      </c>
      <c r="I37" t="s">
        <v>24</v>
      </c>
      <c r="J37" t="s">
        <v>24</v>
      </c>
      <c r="K37" t="s">
        <v>24</v>
      </c>
    </row>
    <row r="38" spans="1:11" x14ac:dyDescent="0.25">
      <c r="A38">
        <v>37</v>
      </c>
      <c r="B38" t="s">
        <v>24</v>
      </c>
      <c r="C38" t="s">
        <v>24</v>
      </c>
      <c r="D38" t="s">
        <v>24</v>
      </c>
      <c r="F38" t="s">
        <v>27</v>
      </c>
      <c r="G38" t="s">
        <v>26</v>
      </c>
      <c r="H38" t="s">
        <v>24</v>
      </c>
      <c r="I38" t="s">
        <v>24</v>
      </c>
      <c r="J38" t="s">
        <v>24</v>
      </c>
      <c r="K38" t="s">
        <v>24</v>
      </c>
    </row>
    <row r="39" spans="1:11" x14ac:dyDescent="0.25">
      <c r="A39">
        <v>38</v>
      </c>
      <c r="B39" t="s">
        <v>24</v>
      </c>
      <c r="C39" t="s">
        <v>24</v>
      </c>
      <c r="D39" t="s">
        <v>24</v>
      </c>
      <c r="F39" t="s">
        <v>27</v>
      </c>
      <c r="G39" t="s">
        <v>26</v>
      </c>
      <c r="H39" t="s">
        <v>24</v>
      </c>
      <c r="I39" t="s">
        <v>24</v>
      </c>
      <c r="J39" t="s">
        <v>24</v>
      </c>
      <c r="K39" t="s">
        <v>24</v>
      </c>
    </row>
    <row r="40" spans="1:11" x14ac:dyDescent="0.25">
      <c r="A40">
        <v>39</v>
      </c>
      <c r="B40" t="s">
        <v>24</v>
      </c>
      <c r="C40" t="s">
        <v>24</v>
      </c>
      <c r="D40" t="s">
        <v>24</v>
      </c>
      <c r="F40" t="s">
        <v>27</v>
      </c>
      <c r="G40" t="s">
        <v>26</v>
      </c>
      <c r="H40" t="s">
        <v>24</v>
      </c>
      <c r="I40" t="s">
        <v>24</v>
      </c>
      <c r="J40" t="s">
        <v>24</v>
      </c>
      <c r="K40" t="s">
        <v>24</v>
      </c>
    </row>
    <row r="41" spans="1:11" x14ac:dyDescent="0.25">
      <c r="A41">
        <v>40</v>
      </c>
      <c r="B41" t="s">
        <v>24</v>
      </c>
      <c r="C41" t="s">
        <v>24</v>
      </c>
      <c r="D41" t="s">
        <v>24</v>
      </c>
      <c r="F41" t="s">
        <v>27</v>
      </c>
      <c r="G41" t="s">
        <v>24</v>
      </c>
      <c r="H41" t="s">
        <v>30</v>
      </c>
      <c r="I41" t="s">
        <v>24</v>
      </c>
      <c r="J41" t="s">
        <v>24</v>
      </c>
      <c r="K41" t="s">
        <v>24</v>
      </c>
    </row>
    <row r="42" spans="1:11" x14ac:dyDescent="0.25">
      <c r="A42">
        <v>41</v>
      </c>
      <c r="B42" t="s">
        <v>24</v>
      </c>
      <c r="C42" t="s">
        <v>24</v>
      </c>
      <c r="D42" t="s">
        <v>24</v>
      </c>
      <c r="F42" t="s">
        <v>27</v>
      </c>
      <c r="G42" t="s">
        <v>26</v>
      </c>
      <c r="H42" t="s">
        <v>24</v>
      </c>
      <c r="I42" t="s">
        <v>24</v>
      </c>
      <c r="J42" t="s">
        <v>24</v>
      </c>
      <c r="K42" t="s">
        <v>24</v>
      </c>
    </row>
    <row r="43" spans="1:11" x14ac:dyDescent="0.25">
      <c r="A43">
        <v>42</v>
      </c>
      <c r="B43" t="s">
        <v>24</v>
      </c>
      <c r="C43" t="s">
        <v>24</v>
      </c>
      <c r="D43" t="s">
        <v>24</v>
      </c>
      <c r="F43" t="s">
        <v>27</v>
      </c>
      <c r="G43" t="s">
        <v>26</v>
      </c>
      <c r="H43" t="s">
        <v>24</v>
      </c>
      <c r="I43" t="s">
        <v>24</v>
      </c>
      <c r="J43" t="s">
        <v>24</v>
      </c>
      <c r="K43" t="s">
        <v>24</v>
      </c>
    </row>
    <row r="44" spans="1:11" x14ac:dyDescent="0.25">
      <c r="A44">
        <v>43</v>
      </c>
      <c r="B44" t="s">
        <v>24</v>
      </c>
      <c r="C44" t="s">
        <v>24</v>
      </c>
      <c r="D44" t="s">
        <v>24</v>
      </c>
      <c r="F44" t="s">
        <v>27</v>
      </c>
      <c r="G44" t="s">
        <v>24</v>
      </c>
      <c r="H44" t="s">
        <v>24</v>
      </c>
      <c r="I44" t="s">
        <v>24</v>
      </c>
      <c r="J44" t="s">
        <v>27</v>
      </c>
      <c r="K44" t="s">
        <v>27</v>
      </c>
    </row>
    <row r="45" spans="1:11" x14ac:dyDescent="0.25">
      <c r="A45">
        <v>44</v>
      </c>
      <c r="B45" t="s">
        <v>24</v>
      </c>
      <c r="C45" t="s">
        <v>24</v>
      </c>
      <c r="D45" t="s">
        <v>24</v>
      </c>
      <c r="F45" t="s">
        <v>27</v>
      </c>
      <c r="G45" t="s">
        <v>24</v>
      </c>
      <c r="H45" t="s">
        <v>24</v>
      </c>
      <c r="I45" t="s">
        <v>24</v>
      </c>
      <c r="J45" t="s">
        <v>24</v>
      </c>
      <c r="K45" t="s">
        <v>24</v>
      </c>
    </row>
    <row r="46" spans="1:11" x14ac:dyDescent="0.25">
      <c r="A46">
        <v>45</v>
      </c>
      <c r="B46" t="s">
        <v>27</v>
      </c>
      <c r="C46" t="s">
        <v>24</v>
      </c>
      <c r="D46" t="s">
        <v>24</v>
      </c>
      <c r="F46" t="s">
        <v>27</v>
      </c>
      <c r="G46" t="s">
        <v>24</v>
      </c>
      <c r="H46" t="s">
        <v>29</v>
      </c>
      <c r="I46" t="s">
        <v>29</v>
      </c>
      <c r="J46" t="s">
        <v>24</v>
      </c>
      <c r="K46" t="s">
        <v>27</v>
      </c>
    </row>
    <row r="47" spans="1:11" x14ac:dyDescent="0.25">
      <c r="A47">
        <v>46</v>
      </c>
      <c r="B47" t="s">
        <v>24</v>
      </c>
      <c r="C47" t="s">
        <v>24</v>
      </c>
      <c r="D47" t="s">
        <v>24</v>
      </c>
      <c r="F47" t="s">
        <v>27</v>
      </c>
      <c r="G47" t="s">
        <v>26</v>
      </c>
      <c r="H47" t="s">
        <v>24</v>
      </c>
      <c r="I47" t="s">
        <v>24</v>
      </c>
      <c r="J47" t="s">
        <v>27</v>
      </c>
      <c r="K47" t="s">
        <v>27</v>
      </c>
    </row>
    <row r="48" spans="1:11" x14ac:dyDescent="0.25">
      <c r="A48">
        <v>47</v>
      </c>
      <c r="B48" t="s">
        <v>24</v>
      </c>
      <c r="C48" t="s">
        <v>24</v>
      </c>
      <c r="D48" t="s">
        <v>24</v>
      </c>
      <c r="F48" t="s">
        <v>27</v>
      </c>
      <c r="G48" t="s">
        <v>26</v>
      </c>
      <c r="H48" t="s">
        <v>24</v>
      </c>
      <c r="I48" t="s">
        <v>24</v>
      </c>
      <c r="J48" t="s">
        <v>24</v>
      </c>
      <c r="K48" t="s">
        <v>24</v>
      </c>
    </row>
    <row r="49" spans="1:11" x14ac:dyDescent="0.25">
      <c r="A49">
        <v>48</v>
      </c>
      <c r="B49" t="s">
        <v>27</v>
      </c>
      <c r="C49" t="s">
        <v>24</v>
      </c>
      <c r="D49" t="s">
        <v>24</v>
      </c>
      <c r="F49" t="s">
        <v>27</v>
      </c>
      <c r="G49" t="s">
        <v>24</v>
      </c>
      <c r="H49" t="s">
        <v>27</v>
      </c>
      <c r="I49" t="s">
        <v>24</v>
      </c>
      <c r="J49" t="s">
        <v>24</v>
      </c>
      <c r="K49" t="s">
        <v>24</v>
      </c>
    </row>
    <row r="50" spans="1:11" x14ac:dyDescent="0.25">
      <c r="A50">
        <v>49</v>
      </c>
      <c r="B50" t="s">
        <v>24</v>
      </c>
      <c r="C50" t="s">
        <v>27</v>
      </c>
      <c r="D50" t="s">
        <v>24</v>
      </c>
      <c r="F50" t="s">
        <v>27</v>
      </c>
      <c r="G50" t="s">
        <v>26</v>
      </c>
      <c r="H50" t="s">
        <v>29</v>
      </c>
      <c r="I50" t="s">
        <v>30</v>
      </c>
      <c r="J50" t="s">
        <v>27</v>
      </c>
      <c r="K50" t="s">
        <v>27</v>
      </c>
    </row>
    <row r="51" spans="1:11" x14ac:dyDescent="0.25">
      <c r="A51">
        <v>50</v>
      </c>
      <c r="B51" t="s">
        <v>24</v>
      </c>
      <c r="C51" t="s">
        <v>24</v>
      </c>
      <c r="D51" t="s">
        <v>26</v>
      </c>
      <c r="E51" t="s">
        <v>27</v>
      </c>
      <c r="F51" t="s">
        <v>29</v>
      </c>
      <c r="G51" t="s">
        <v>26</v>
      </c>
      <c r="H51" t="s">
        <v>24</v>
      </c>
      <c r="I51" t="s">
        <v>24</v>
      </c>
      <c r="J51" t="s">
        <v>24</v>
      </c>
      <c r="K51" t="s">
        <v>24</v>
      </c>
    </row>
    <row r="52" spans="1:11" x14ac:dyDescent="0.25">
      <c r="A52">
        <v>51</v>
      </c>
      <c r="B52" t="s">
        <v>29</v>
      </c>
      <c r="C52" t="s">
        <v>29</v>
      </c>
      <c r="D52" t="s">
        <v>24</v>
      </c>
      <c r="F52" t="s">
        <v>27</v>
      </c>
      <c r="G52" t="s">
        <v>24</v>
      </c>
      <c r="H52" t="s">
        <v>29</v>
      </c>
      <c r="I52" t="s">
        <v>29</v>
      </c>
      <c r="J52" t="s">
        <v>24</v>
      </c>
      <c r="K52" t="s">
        <v>27</v>
      </c>
    </row>
    <row r="53" spans="1:11" x14ac:dyDescent="0.25">
      <c r="A53">
        <v>52</v>
      </c>
      <c r="B53" t="s">
        <v>24</v>
      </c>
      <c r="C53" t="s">
        <v>24</v>
      </c>
      <c r="D53" t="s">
        <v>24</v>
      </c>
      <c r="F53" t="s">
        <v>27</v>
      </c>
      <c r="G53" t="s">
        <v>26</v>
      </c>
      <c r="H53" t="s">
        <v>24</v>
      </c>
      <c r="I53" t="s">
        <v>24</v>
      </c>
      <c r="J53" t="s">
        <v>24</v>
      </c>
      <c r="K53" t="s">
        <v>27</v>
      </c>
    </row>
    <row r="54" spans="1:11" x14ac:dyDescent="0.25">
      <c r="A54">
        <v>53</v>
      </c>
      <c r="B54" t="s">
        <v>24</v>
      </c>
      <c r="C54" t="s">
        <v>24</v>
      </c>
      <c r="D54" t="s">
        <v>24</v>
      </c>
      <c r="F54" t="s">
        <v>27</v>
      </c>
      <c r="G54" t="s">
        <v>26</v>
      </c>
      <c r="H54" t="s">
        <v>24</v>
      </c>
      <c r="I54" t="s">
        <v>24</v>
      </c>
      <c r="J54" t="s">
        <v>24</v>
      </c>
      <c r="K54" t="s">
        <v>24</v>
      </c>
    </row>
    <row r="55" spans="1:11" x14ac:dyDescent="0.25">
      <c r="A55">
        <v>54</v>
      </c>
      <c r="B55" t="s">
        <v>24</v>
      </c>
      <c r="C55" t="s">
        <v>27</v>
      </c>
      <c r="D55" t="s">
        <v>24</v>
      </c>
      <c r="F55" t="s">
        <v>27</v>
      </c>
      <c r="G55" t="s">
        <v>30</v>
      </c>
      <c r="H55" t="s">
        <v>30</v>
      </c>
      <c r="I55" t="s">
        <v>24</v>
      </c>
      <c r="J55" t="s">
        <v>24</v>
      </c>
      <c r="K55" t="s">
        <v>24</v>
      </c>
    </row>
    <row r="56" spans="1:11" x14ac:dyDescent="0.25">
      <c r="A56">
        <v>55</v>
      </c>
      <c r="B56" t="s">
        <v>24</v>
      </c>
      <c r="C56" t="s">
        <v>24</v>
      </c>
      <c r="D56" t="s">
        <v>24</v>
      </c>
      <c r="F56" t="s">
        <v>27</v>
      </c>
      <c r="G56" t="s">
        <v>24</v>
      </c>
      <c r="H56" t="s">
        <v>24</v>
      </c>
      <c r="I56" t="s">
        <v>24</v>
      </c>
      <c r="J56" t="s">
        <v>24</v>
      </c>
      <c r="K56" t="s">
        <v>29</v>
      </c>
    </row>
    <row r="57" spans="1:11" x14ac:dyDescent="0.25">
      <c r="A57">
        <v>56</v>
      </c>
      <c r="B57" t="s">
        <v>29</v>
      </c>
      <c r="C57" t="s">
        <v>29</v>
      </c>
      <c r="D57" t="s">
        <v>26</v>
      </c>
      <c r="E57" t="s">
        <v>27</v>
      </c>
      <c r="F57" t="s">
        <v>29</v>
      </c>
      <c r="G57" t="s">
        <v>26</v>
      </c>
      <c r="H57" t="s">
        <v>24</v>
      </c>
      <c r="I57" t="s">
        <v>24</v>
      </c>
      <c r="J57" t="s">
        <v>24</v>
      </c>
      <c r="K57" t="s">
        <v>27</v>
      </c>
    </row>
    <row r="58" spans="1:11" x14ac:dyDescent="0.25">
      <c r="A58">
        <v>57</v>
      </c>
      <c r="B58" t="s">
        <v>24</v>
      </c>
      <c r="C58" t="s">
        <v>24</v>
      </c>
      <c r="D58" t="s">
        <v>24</v>
      </c>
      <c r="F58" t="s">
        <v>27</v>
      </c>
      <c r="G58" t="s">
        <v>26</v>
      </c>
      <c r="H58" t="s">
        <v>24</v>
      </c>
      <c r="I58" t="s">
        <v>24</v>
      </c>
      <c r="J58" t="s">
        <v>24</v>
      </c>
      <c r="K58" t="s">
        <v>24</v>
      </c>
    </row>
    <row r="59" spans="1:11" x14ac:dyDescent="0.25">
      <c r="A59">
        <v>58</v>
      </c>
      <c r="B59" t="s">
        <v>27</v>
      </c>
      <c r="C59" t="s">
        <v>24</v>
      </c>
      <c r="D59" t="s">
        <v>24</v>
      </c>
      <c r="F59" t="s">
        <v>30</v>
      </c>
      <c r="G59" t="s">
        <v>26</v>
      </c>
      <c r="H59" t="s">
        <v>24</v>
      </c>
      <c r="I59" t="s">
        <v>24</v>
      </c>
      <c r="J59" t="s">
        <v>24</v>
      </c>
      <c r="K59" t="s">
        <v>24</v>
      </c>
    </row>
    <row r="60" spans="1:11" x14ac:dyDescent="0.25">
      <c r="A60">
        <v>59</v>
      </c>
      <c r="B60" t="s">
        <v>24</v>
      </c>
      <c r="C60" t="s">
        <v>24</v>
      </c>
      <c r="D60" t="s">
        <v>24</v>
      </c>
      <c r="F60" t="s">
        <v>27</v>
      </c>
      <c r="G60" t="s">
        <v>24</v>
      </c>
      <c r="H60" t="s">
        <v>24</v>
      </c>
      <c r="I60" t="s">
        <v>24</v>
      </c>
      <c r="J60" t="s">
        <v>24</v>
      </c>
      <c r="K60" t="s">
        <v>24</v>
      </c>
    </row>
    <row r="61" spans="1:11" x14ac:dyDescent="0.25">
      <c r="A61">
        <v>60</v>
      </c>
      <c r="B61" t="s">
        <v>24</v>
      </c>
      <c r="C61" t="s">
        <v>24</v>
      </c>
      <c r="D61" t="s">
        <v>24</v>
      </c>
      <c r="F61" t="s">
        <v>27</v>
      </c>
      <c r="G61" t="s">
        <v>24</v>
      </c>
      <c r="H61" t="s">
        <v>24</v>
      </c>
      <c r="I61" t="s">
        <v>24</v>
      </c>
      <c r="J61" t="s">
        <v>24</v>
      </c>
      <c r="K61" t="s">
        <v>24</v>
      </c>
    </row>
    <row r="62" spans="1:11" x14ac:dyDescent="0.25">
      <c r="A62">
        <v>61</v>
      </c>
      <c r="B62" t="s">
        <v>24</v>
      </c>
      <c r="C62" t="s">
        <v>24</v>
      </c>
      <c r="D62" t="s">
        <v>24</v>
      </c>
      <c r="F62" t="s">
        <v>30</v>
      </c>
      <c r="G62" t="s">
        <v>24</v>
      </c>
      <c r="H62" t="s">
        <v>24</v>
      </c>
      <c r="I62" t="s">
        <v>24</v>
      </c>
      <c r="J62" t="s">
        <v>24</v>
      </c>
      <c r="K62" t="s">
        <v>27</v>
      </c>
    </row>
    <row r="63" spans="1:11" x14ac:dyDescent="0.25">
      <c r="A63">
        <v>62</v>
      </c>
      <c r="B63" t="s">
        <v>24</v>
      </c>
      <c r="C63" t="s">
        <v>24</v>
      </c>
      <c r="D63" t="s">
        <v>24</v>
      </c>
      <c r="F63" t="s">
        <v>30</v>
      </c>
      <c r="G63" t="s">
        <v>26</v>
      </c>
      <c r="H63" t="s">
        <v>24</v>
      </c>
      <c r="I63" t="s">
        <v>24</v>
      </c>
      <c r="J63" t="s">
        <v>27</v>
      </c>
      <c r="K63" t="s">
        <v>24</v>
      </c>
    </row>
    <row r="64" spans="1:11" x14ac:dyDescent="0.25">
      <c r="A64">
        <v>63</v>
      </c>
      <c r="B64" t="s">
        <v>24</v>
      </c>
      <c r="C64" t="s">
        <v>24</v>
      </c>
      <c r="D64" t="s">
        <v>24</v>
      </c>
      <c r="F64" t="s">
        <v>27</v>
      </c>
      <c r="G64" t="s">
        <v>26</v>
      </c>
      <c r="H64" t="s">
        <v>30</v>
      </c>
      <c r="I64" t="s">
        <v>24</v>
      </c>
      <c r="J64" t="s">
        <v>27</v>
      </c>
      <c r="K64" t="s">
        <v>24</v>
      </c>
    </row>
    <row r="65" spans="1:11" x14ac:dyDescent="0.25">
      <c r="A65">
        <v>64</v>
      </c>
      <c r="B65" t="s">
        <v>29</v>
      </c>
      <c r="C65" t="s">
        <v>24</v>
      </c>
      <c r="D65" t="s">
        <v>26</v>
      </c>
      <c r="E65" t="s">
        <v>27</v>
      </c>
      <c r="F65" t="s">
        <v>29</v>
      </c>
      <c r="G65" t="s">
        <v>24</v>
      </c>
      <c r="H65" t="s">
        <v>27</v>
      </c>
      <c r="I65" t="s">
        <v>24</v>
      </c>
      <c r="J65" t="s">
        <v>24</v>
      </c>
      <c r="K65" t="s">
        <v>29</v>
      </c>
    </row>
    <row r="66" spans="1:11" x14ac:dyDescent="0.25">
      <c r="A66">
        <v>65</v>
      </c>
      <c r="B66" t="s">
        <v>29</v>
      </c>
      <c r="C66" t="s">
        <v>24</v>
      </c>
      <c r="D66" t="s">
        <v>26</v>
      </c>
      <c r="E66" t="s">
        <v>27</v>
      </c>
      <c r="F66" t="s">
        <v>27</v>
      </c>
      <c r="G66" t="s">
        <v>24</v>
      </c>
      <c r="H66" t="s">
        <v>27</v>
      </c>
      <c r="I66" t="s">
        <v>24</v>
      </c>
      <c r="J66" t="s">
        <v>24</v>
      </c>
      <c r="K66" t="s">
        <v>29</v>
      </c>
    </row>
    <row r="67" spans="1:11" x14ac:dyDescent="0.25">
      <c r="A67">
        <v>66</v>
      </c>
      <c r="B67" t="s">
        <v>24</v>
      </c>
      <c r="C67" t="s">
        <v>24</v>
      </c>
      <c r="D67" t="s">
        <v>24</v>
      </c>
      <c r="F67" t="s">
        <v>27</v>
      </c>
      <c r="G67" t="s">
        <v>26</v>
      </c>
      <c r="H67" t="s">
        <v>24</v>
      </c>
      <c r="I67" t="s">
        <v>24</v>
      </c>
      <c r="J67" t="s">
        <v>24</v>
      </c>
      <c r="K67" t="s">
        <v>24</v>
      </c>
    </row>
    <row r="68" spans="1:11" x14ac:dyDescent="0.25">
      <c r="A68">
        <v>67</v>
      </c>
      <c r="B68" t="s">
        <v>29</v>
      </c>
      <c r="C68" t="s">
        <v>24</v>
      </c>
      <c r="D68" t="s">
        <v>24</v>
      </c>
      <c r="F68" t="s">
        <v>27</v>
      </c>
      <c r="G68" t="s">
        <v>26</v>
      </c>
      <c r="H68" t="s">
        <v>29</v>
      </c>
      <c r="I68" t="s">
        <v>30</v>
      </c>
      <c r="J68" t="s">
        <v>27</v>
      </c>
      <c r="K68" t="s">
        <v>24</v>
      </c>
    </row>
    <row r="69" spans="1:11" x14ac:dyDescent="0.25">
      <c r="A69">
        <v>68</v>
      </c>
      <c r="B69" t="s">
        <v>24</v>
      </c>
      <c r="C69" t="s">
        <v>24</v>
      </c>
      <c r="D69" t="s">
        <v>24</v>
      </c>
      <c r="F69" t="s">
        <v>27</v>
      </c>
      <c r="G69" t="s">
        <v>24</v>
      </c>
      <c r="H69" t="s">
        <v>24</v>
      </c>
      <c r="I69" t="s">
        <v>24</v>
      </c>
      <c r="J69" t="s">
        <v>24</v>
      </c>
      <c r="K69" t="s">
        <v>24</v>
      </c>
    </row>
    <row r="70" spans="1:11" x14ac:dyDescent="0.25">
      <c r="A70">
        <v>69</v>
      </c>
      <c r="B70" t="s">
        <v>24</v>
      </c>
      <c r="C70" t="s">
        <v>24</v>
      </c>
      <c r="D70" t="s">
        <v>24</v>
      </c>
      <c r="F70" t="s">
        <v>27</v>
      </c>
      <c r="G70" t="s">
        <v>26</v>
      </c>
      <c r="H70" t="s">
        <v>24</v>
      </c>
      <c r="I70" t="s">
        <v>24</v>
      </c>
      <c r="J70" t="s">
        <v>24</v>
      </c>
      <c r="K70" t="s">
        <v>24</v>
      </c>
    </row>
    <row r="71" spans="1:11" x14ac:dyDescent="0.25">
      <c r="A71">
        <v>70</v>
      </c>
      <c r="B71" t="s">
        <v>24</v>
      </c>
      <c r="C71" t="s">
        <v>24</v>
      </c>
      <c r="D71" t="s">
        <v>24</v>
      </c>
      <c r="F71" t="s">
        <v>27</v>
      </c>
      <c r="G71" t="s">
        <v>24</v>
      </c>
      <c r="H71" t="s">
        <v>24</v>
      </c>
      <c r="I71" t="s">
        <v>24</v>
      </c>
      <c r="J71" t="s">
        <v>24</v>
      </c>
      <c r="K71" t="s">
        <v>24</v>
      </c>
    </row>
    <row r="72" spans="1:11" x14ac:dyDescent="0.25">
      <c r="A72">
        <v>71</v>
      </c>
      <c r="B72" t="s">
        <v>24</v>
      </c>
      <c r="C72" t="s">
        <v>24</v>
      </c>
      <c r="D72" t="s">
        <v>24</v>
      </c>
      <c r="F72" t="s">
        <v>27</v>
      </c>
      <c r="G72" t="s">
        <v>26</v>
      </c>
      <c r="H72" t="s">
        <v>24</v>
      </c>
      <c r="I72" t="s">
        <v>24</v>
      </c>
      <c r="J72" t="s">
        <v>24</v>
      </c>
      <c r="K72" t="s">
        <v>24</v>
      </c>
    </row>
    <row r="73" spans="1:11" x14ac:dyDescent="0.25">
      <c r="A73">
        <v>72</v>
      </c>
      <c r="B73" t="s">
        <v>24</v>
      </c>
      <c r="C73" t="s">
        <v>24</v>
      </c>
      <c r="D73" t="s">
        <v>24</v>
      </c>
      <c r="F73" t="s">
        <v>24</v>
      </c>
      <c r="G73" t="s">
        <v>26</v>
      </c>
      <c r="H73" t="s">
        <v>24</v>
      </c>
      <c r="I73" t="s">
        <v>24</v>
      </c>
      <c r="J73" t="s">
        <v>24</v>
      </c>
      <c r="K73" t="s">
        <v>24</v>
      </c>
    </row>
    <row r="74" spans="1:11" x14ac:dyDescent="0.25">
      <c r="A74">
        <v>73</v>
      </c>
      <c r="B74" t="s">
        <v>30</v>
      </c>
      <c r="C74" t="s">
        <v>24</v>
      </c>
      <c r="D74" t="s">
        <v>24</v>
      </c>
      <c r="F74" t="s">
        <v>27</v>
      </c>
      <c r="G74" t="s">
        <v>26</v>
      </c>
      <c r="H74" t="s">
        <v>24</v>
      </c>
      <c r="I74" t="s">
        <v>24</v>
      </c>
      <c r="J74" t="s">
        <v>27</v>
      </c>
      <c r="K74" t="s">
        <v>24</v>
      </c>
    </row>
    <row r="75" spans="1:11" x14ac:dyDescent="0.25">
      <c r="A75">
        <v>74</v>
      </c>
      <c r="B75" t="s">
        <v>24</v>
      </c>
      <c r="C75" t="s">
        <v>24</v>
      </c>
      <c r="D75" t="s">
        <v>24</v>
      </c>
      <c r="F75" t="s">
        <v>27</v>
      </c>
      <c r="G75" t="s">
        <v>26</v>
      </c>
      <c r="H75" t="s">
        <v>27</v>
      </c>
      <c r="I75" t="s">
        <v>24</v>
      </c>
      <c r="J75" t="s">
        <v>24</v>
      </c>
      <c r="K75" t="s">
        <v>24</v>
      </c>
    </row>
    <row r="76" spans="1:11" x14ac:dyDescent="0.25">
      <c r="A76">
        <v>75</v>
      </c>
      <c r="B76" t="s">
        <v>24</v>
      </c>
      <c r="C76" t="s">
        <v>27</v>
      </c>
      <c r="D76" t="s">
        <v>24</v>
      </c>
      <c r="F76" t="s">
        <v>27</v>
      </c>
      <c r="G76" t="s">
        <v>26</v>
      </c>
      <c r="H76" t="s">
        <v>29</v>
      </c>
      <c r="I76" t="s">
        <v>24</v>
      </c>
      <c r="J76" t="s">
        <v>27</v>
      </c>
      <c r="K76" t="s">
        <v>24</v>
      </c>
    </row>
    <row r="77" spans="1:11" x14ac:dyDescent="0.25">
      <c r="A77">
        <v>76</v>
      </c>
      <c r="B77" t="s">
        <v>29</v>
      </c>
      <c r="C77" t="s">
        <v>29</v>
      </c>
      <c r="D77" t="s">
        <v>24</v>
      </c>
      <c r="F77" t="s">
        <v>27</v>
      </c>
      <c r="G77" t="s">
        <v>24</v>
      </c>
      <c r="H77" t="s">
        <v>29</v>
      </c>
      <c r="I77" t="s">
        <v>29</v>
      </c>
      <c r="J77" t="s">
        <v>27</v>
      </c>
      <c r="K77" t="s">
        <v>27</v>
      </c>
    </row>
    <row r="78" spans="1:11" x14ac:dyDescent="0.25">
      <c r="A78">
        <v>77</v>
      </c>
      <c r="B78" t="s">
        <v>24</v>
      </c>
      <c r="C78" t="s">
        <v>24</v>
      </c>
      <c r="D78" t="s">
        <v>24</v>
      </c>
      <c r="F78" t="s">
        <v>30</v>
      </c>
      <c r="G78" t="s">
        <v>26</v>
      </c>
      <c r="H78" t="s">
        <v>24</v>
      </c>
      <c r="I78" t="s">
        <v>24</v>
      </c>
      <c r="J78" t="s">
        <v>27</v>
      </c>
      <c r="K78" t="s">
        <v>27</v>
      </c>
    </row>
    <row r="79" spans="1:11" x14ac:dyDescent="0.25">
      <c r="A79">
        <v>78</v>
      </c>
      <c r="B79" t="s">
        <v>24</v>
      </c>
      <c r="C79" t="s">
        <v>24</v>
      </c>
      <c r="D79" t="s">
        <v>24</v>
      </c>
      <c r="F79" t="s">
        <v>27</v>
      </c>
      <c r="G79" t="s">
        <v>26</v>
      </c>
      <c r="H79" t="s">
        <v>24</v>
      </c>
      <c r="I79" t="s">
        <v>24</v>
      </c>
      <c r="J79" t="s">
        <v>27</v>
      </c>
      <c r="K79" t="s">
        <v>24</v>
      </c>
    </row>
    <row r="80" spans="1:11" x14ac:dyDescent="0.25">
      <c r="A80">
        <v>79</v>
      </c>
      <c r="B80" t="s">
        <v>24</v>
      </c>
      <c r="C80" t="s">
        <v>27</v>
      </c>
      <c r="D80" t="s">
        <v>24</v>
      </c>
      <c r="F80" t="s">
        <v>27</v>
      </c>
      <c r="G80" t="s">
        <v>24</v>
      </c>
      <c r="H80" t="s">
        <v>24</v>
      </c>
      <c r="I80" t="s">
        <v>24</v>
      </c>
      <c r="J80" t="s">
        <v>27</v>
      </c>
      <c r="K80" t="s">
        <v>24</v>
      </c>
    </row>
    <row r="81" spans="1:11" x14ac:dyDescent="0.25">
      <c r="A81">
        <v>80</v>
      </c>
      <c r="B81" t="s">
        <v>24</v>
      </c>
      <c r="C81" t="s">
        <v>24</v>
      </c>
      <c r="D81" t="s">
        <v>24</v>
      </c>
      <c r="F81" t="s">
        <v>24</v>
      </c>
      <c r="G81" t="s">
        <v>24</v>
      </c>
      <c r="H81" t="s">
        <v>24</v>
      </c>
      <c r="I81" t="s">
        <v>24</v>
      </c>
      <c r="J81" t="s">
        <v>24</v>
      </c>
      <c r="K81" t="s">
        <v>24</v>
      </c>
    </row>
    <row r="82" spans="1:11" x14ac:dyDescent="0.25">
      <c r="A82">
        <v>81</v>
      </c>
      <c r="B82" t="s">
        <v>24</v>
      </c>
      <c r="C82" t="s">
        <v>24</v>
      </c>
      <c r="D82" t="s">
        <v>24</v>
      </c>
      <c r="F82" t="s">
        <v>24</v>
      </c>
      <c r="G82" t="s">
        <v>24</v>
      </c>
      <c r="H82" t="s">
        <v>24</v>
      </c>
      <c r="I82" t="s">
        <v>24</v>
      </c>
      <c r="J82" t="s">
        <v>24</v>
      </c>
      <c r="K82" t="s">
        <v>24</v>
      </c>
    </row>
    <row r="83" spans="1:11" x14ac:dyDescent="0.25">
      <c r="A83">
        <v>82</v>
      </c>
      <c r="B83" t="s">
        <v>24</v>
      </c>
      <c r="C83" t="s">
        <v>24</v>
      </c>
      <c r="D83" t="s">
        <v>24</v>
      </c>
      <c r="F83" t="s">
        <v>27</v>
      </c>
      <c r="G83" t="s">
        <v>26</v>
      </c>
      <c r="H83" t="s">
        <v>24</v>
      </c>
      <c r="I83" t="s">
        <v>24</v>
      </c>
      <c r="J83" t="s">
        <v>24</v>
      </c>
      <c r="K83" t="s">
        <v>24</v>
      </c>
    </row>
    <row r="84" spans="1:11" x14ac:dyDescent="0.25">
      <c r="A84">
        <v>83</v>
      </c>
      <c r="B84" t="s">
        <v>24</v>
      </c>
      <c r="C84" t="s">
        <v>24</v>
      </c>
      <c r="D84" t="s">
        <v>24</v>
      </c>
      <c r="F84" t="s">
        <v>27</v>
      </c>
      <c r="G84" t="s">
        <v>26</v>
      </c>
      <c r="H84" t="s">
        <v>27</v>
      </c>
      <c r="I84" t="s">
        <v>24</v>
      </c>
      <c r="J84" t="s">
        <v>27</v>
      </c>
      <c r="K84" t="s">
        <v>27</v>
      </c>
    </row>
    <row r="85" spans="1:11" x14ac:dyDescent="0.25">
      <c r="A85">
        <v>84</v>
      </c>
      <c r="B85" t="s">
        <v>24</v>
      </c>
      <c r="C85" t="s">
        <v>24</v>
      </c>
      <c r="D85" t="s">
        <v>24</v>
      </c>
      <c r="F85" t="s">
        <v>27</v>
      </c>
      <c r="G85" t="s">
        <v>26</v>
      </c>
      <c r="H85" t="s">
        <v>24</v>
      </c>
      <c r="I85" t="s">
        <v>24</v>
      </c>
      <c r="J85" t="s">
        <v>24</v>
      </c>
      <c r="K85" t="s">
        <v>24</v>
      </c>
    </row>
    <row r="86" spans="1:11" x14ac:dyDescent="0.25">
      <c r="A86">
        <v>85</v>
      </c>
      <c r="B86" t="s">
        <v>24</v>
      </c>
      <c r="C86" t="s">
        <v>27</v>
      </c>
      <c r="D86" t="s">
        <v>24</v>
      </c>
      <c r="F86" t="s">
        <v>24</v>
      </c>
      <c r="G86" t="s">
        <v>24</v>
      </c>
      <c r="H86" t="s">
        <v>24</v>
      </c>
      <c r="I86" t="s">
        <v>24</v>
      </c>
      <c r="J86" t="s">
        <v>24</v>
      </c>
      <c r="K86" t="s">
        <v>24</v>
      </c>
    </row>
    <row r="87" spans="1:11" x14ac:dyDescent="0.25">
      <c r="A87">
        <v>86</v>
      </c>
      <c r="B87" t="s">
        <v>24</v>
      </c>
      <c r="C87" t="s">
        <v>27</v>
      </c>
      <c r="D87" t="s">
        <v>24</v>
      </c>
      <c r="F87" t="s">
        <v>27</v>
      </c>
      <c r="G87" t="s">
        <v>24</v>
      </c>
      <c r="H87" t="s">
        <v>24</v>
      </c>
      <c r="I87" t="s">
        <v>24</v>
      </c>
      <c r="J87" t="s">
        <v>27</v>
      </c>
      <c r="K87" t="s">
        <v>29</v>
      </c>
    </row>
    <row r="88" spans="1:11" x14ac:dyDescent="0.25">
      <c r="A88">
        <v>87</v>
      </c>
      <c r="B88" t="s">
        <v>24</v>
      </c>
      <c r="C88" t="s">
        <v>24</v>
      </c>
      <c r="D88" t="s">
        <v>24</v>
      </c>
      <c r="F88" t="s">
        <v>24</v>
      </c>
      <c r="G88" t="s">
        <v>26</v>
      </c>
      <c r="H88" t="s">
        <v>27</v>
      </c>
      <c r="I88" t="s">
        <v>24</v>
      </c>
      <c r="J88" t="s">
        <v>27</v>
      </c>
      <c r="K88" t="s">
        <v>24</v>
      </c>
    </row>
    <row r="89" spans="1:11" x14ac:dyDescent="0.25">
      <c r="A89">
        <v>88</v>
      </c>
      <c r="B89" t="s">
        <v>27</v>
      </c>
      <c r="C89" t="s">
        <v>24</v>
      </c>
      <c r="D89" t="s">
        <v>26</v>
      </c>
      <c r="E89" t="s">
        <v>27</v>
      </c>
      <c r="F89" t="s">
        <v>27</v>
      </c>
      <c r="G89" t="s">
        <v>24</v>
      </c>
      <c r="H89" t="s">
        <v>24</v>
      </c>
      <c r="I89" t="s">
        <v>24</v>
      </c>
      <c r="J89" t="s">
        <v>24</v>
      </c>
      <c r="K89" t="s">
        <v>24</v>
      </c>
    </row>
    <row r="90" spans="1:11" x14ac:dyDescent="0.25">
      <c r="A90">
        <v>89</v>
      </c>
      <c r="B90" t="s">
        <v>24</v>
      </c>
      <c r="C90" t="s">
        <v>24</v>
      </c>
      <c r="D90" t="s">
        <v>24</v>
      </c>
      <c r="F90" t="s">
        <v>27</v>
      </c>
      <c r="G90" t="s">
        <v>24</v>
      </c>
      <c r="H90" t="s">
        <v>27</v>
      </c>
      <c r="I90" t="s">
        <v>24</v>
      </c>
      <c r="J90" t="s">
        <v>24</v>
      </c>
      <c r="K90" t="s">
        <v>30</v>
      </c>
    </row>
    <row r="91" spans="1:11" x14ac:dyDescent="0.25">
      <c r="A91">
        <v>90</v>
      </c>
      <c r="B91" t="s">
        <v>27</v>
      </c>
      <c r="C91" t="s">
        <v>24</v>
      </c>
      <c r="D91" t="s">
        <v>24</v>
      </c>
      <c r="F91" t="s">
        <v>24</v>
      </c>
      <c r="G91" t="s">
        <v>24</v>
      </c>
      <c r="H91" t="s">
        <v>27</v>
      </c>
      <c r="I91" t="s">
        <v>24</v>
      </c>
      <c r="J91" t="s">
        <v>27</v>
      </c>
      <c r="K91" t="s">
        <v>27</v>
      </c>
    </row>
    <row r="92" spans="1:11" x14ac:dyDescent="0.25">
      <c r="A92">
        <v>91</v>
      </c>
      <c r="B92" t="s">
        <v>24</v>
      </c>
      <c r="C92" t="s">
        <v>24</v>
      </c>
      <c r="D92" t="s">
        <v>24</v>
      </c>
      <c r="F92" t="s">
        <v>30</v>
      </c>
      <c r="G92" t="s">
        <v>26</v>
      </c>
      <c r="H92" t="s">
        <v>27</v>
      </c>
      <c r="I92" t="s">
        <v>24</v>
      </c>
      <c r="J92" t="s">
        <v>24</v>
      </c>
      <c r="K92" t="s">
        <v>24</v>
      </c>
    </row>
    <row r="93" spans="1:11" x14ac:dyDescent="0.25">
      <c r="A93">
        <v>92</v>
      </c>
      <c r="B93" t="s">
        <v>24</v>
      </c>
      <c r="C93" t="s">
        <v>24</v>
      </c>
      <c r="D93" t="s">
        <v>24</v>
      </c>
      <c r="F93" t="s">
        <v>27</v>
      </c>
      <c r="G93" t="s">
        <v>24</v>
      </c>
      <c r="H93" t="s">
        <v>24</v>
      </c>
      <c r="I93" t="s">
        <v>24</v>
      </c>
      <c r="J93" t="s">
        <v>24</v>
      </c>
      <c r="K93" t="s">
        <v>24</v>
      </c>
    </row>
    <row r="94" spans="1:11" x14ac:dyDescent="0.25">
      <c r="A94">
        <v>93</v>
      </c>
      <c r="B94" t="s">
        <v>24</v>
      </c>
      <c r="C94" t="s">
        <v>24</v>
      </c>
      <c r="D94" t="s">
        <v>24</v>
      </c>
      <c r="F94" t="s">
        <v>27</v>
      </c>
      <c r="G94" t="s">
        <v>26</v>
      </c>
      <c r="H94" t="s">
        <v>24</v>
      </c>
      <c r="I94" t="s">
        <v>24</v>
      </c>
      <c r="J94" t="s">
        <v>24</v>
      </c>
      <c r="K94" t="s">
        <v>24</v>
      </c>
    </row>
    <row r="95" spans="1:11" x14ac:dyDescent="0.25">
      <c r="A95">
        <v>94</v>
      </c>
      <c r="B95" t="s">
        <v>24</v>
      </c>
      <c r="C95" t="s">
        <v>24</v>
      </c>
      <c r="D95" t="s">
        <v>24</v>
      </c>
      <c r="F95" t="s">
        <v>27</v>
      </c>
      <c r="G95" t="s">
        <v>24</v>
      </c>
      <c r="H95" t="s">
        <v>27</v>
      </c>
      <c r="I95" t="s">
        <v>24</v>
      </c>
      <c r="J95" t="s">
        <v>27</v>
      </c>
      <c r="K95" t="s">
        <v>27</v>
      </c>
    </row>
    <row r="96" spans="1:11" x14ac:dyDescent="0.25">
      <c r="A96">
        <v>95</v>
      </c>
      <c r="B96" t="s">
        <v>24</v>
      </c>
      <c r="C96" t="s">
        <v>24</v>
      </c>
      <c r="D96" t="s">
        <v>24</v>
      </c>
      <c r="F96" t="s">
        <v>27</v>
      </c>
      <c r="G96" t="s">
        <v>26</v>
      </c>
      <c r="H96" t="s">
        <v>24</v>
      </c>
      <c r="I96" t="s">
        <v>24</v>
      </c>
      <c r="J96" t="s">
        <v>24</v>
      </c>
      <c r="K96" t="s">
        <v>24</v>
      </c>
    </row>
    <row r="97" spans="1:11" x14ac:dyDescent="0.25">
      <c r="A97">
        <v>96</v>
      </c>
      <c r="B97" t="s">
        <v>27</v>
      </c>
      <c r="C97" t="s">
        <v>24</v>
      </c>
      <c r="D97" t="s">
        <v>24</v>
      </c>
      <c r="F97" t="s">
        <v>27</v>
      </c>
      <c r="G97" t="s">
        <v>26</v>
      </c>
      <c r="H97" t="s">
        <v>24</v>
      </c>
      <c r="I97" t="s">
        <v>24</v>
      </c>
      <c r="J97" t="s">
        <v>27</v>
      </c>
      <c r="K97" t="s">
        <v>27</v>
      </c>
    </row>
    <row r="98" spans="1:11" x14ac:dyDescent="0.25">
      <c r="A98">
        <v>97</v>
      </c>
      <c r="B98" t="s">
        <v>24</v>
      </c>
      <c r="C98" t="s">
        <v>24</v>
      </c>
      <c r="D98" t="s">
        <v>24</v>
      </c>
      <c r="F98" t="s">
        <v>29</v>
      </c>
      <c r="G98" t="s">
        <v>26</v>
      </c>
      <c r="H98" t="s">
        <v>27</v>
      </c>
      <c r="I98" t="s">
        <v>24</v>
      </c>
      <c r="J98" t="s">
        <v>27</v>
      </c>
      <c r="K98" t="s">
        <v>24</v>
      </c>
    </row>
    <row r="99" spans="1:11" x14ac:dyDescent="0.25">
      <c r="A99">
        <v>98</v>
      </c>
      <c r="B99" t="s">
        <v>24</v>
      </c>
      <c r="C99" t="s">
        <v>24</v>
      </c>
      <c r="D99" t="s">
        <v>26</v>
      </c>
      <c r="E99" t="s">
        <v>27</v>
      </c>
      <c r="F99" t="s">
        <v>27</v>
      </c>
      <c r="G99" t="s">
        <v>26</v>
      </c>
      <c r="H99" t="s">
        <v>24</v>
      </c>
      <c r="I99" t="s">
        <v>24</v>
      </c>
      <c r="J99" t="s">
        <v>24</v>
      </c>
      <c r="K99" t="s">
        <v>24</v>
      </c>
    </row>
    <row r="100" spans="1:11" x14ac:dyDescent="0.25">
      <c r="A100">
        <v>99</v>
      </c>
      <c r="B100" t="s">
        <v>24</v>
      </c>
      <c r="C100" t="s">
        <v>24</v>
      </c>
      <c r="D100" t="s">
        <v>24</v>
      </c>
      <c r="F100" t="s">
        <v>24</v>
      </c>
      <c r="G100" t="s">
        <v>26</v>
      </c>
      <c r="H100" t="s">
        <v>27</v>
      </c>
      <c r="I100" t="s">
        <v>24</v>
      </c>
      <c r="J100" t="s">
        <v>27</v>
      </c>
      <c r="K100" t="s">
        <v>24</v>
      </c>
    </row>
    <row r="101" spans="1:11" x14ac:dyDescent="0.25">
      <c r="A101">
        <v>100</v>
      </c>
      <c r="B101" t="s">
        <v>24</v>
      </c>
      <c r="C101" t="s">
        <v>24</v>
      </c>
      <c r="D101" t="s">
        <v>24</v>
      </c>
      <c r="F101" t="s">
        <v>27</v>
      </c>
      <c r="G101" t="s">
        <v>26</v>
      </c>
      <c r="H101" t="s">
        <v>24</v>
      </c>
      <c r="I101" t="s">
        <v>24</v>
      </c>
      <c r="J101" t="s">
        <v>24</v>
      </c>
      <c r="K101" t="s">
        <v>24</v>
      </c>
    </row>
    <row r="102" spans="1:11" x14ac:dyDescent="0.25">
      <c r="A102">
        <v>101</v>
      </c>
      <c r="B102" t="s">
        <v>24</v>
      </c>
      <c r="C102" t="s">
        <v>24</v>
      </c>
      <c r="D102" t="s">
        <v>24</v>
      </c>
      <c r="F102" t="s">
        <v>30</v>
      </c>
      <c r="G102" t="s">
        <v>26</v>
      </c>
      <c r="H102" t="s">
        <v>24</v>
      </c>
      <c r="I102" t="s">
        <v>24</v>
      </c>
      <c r="J102" t="s">
        <v>27</v>
      </c>
      <c r="K102" t="s">
        <v>24</v>
      </c>
    </row>
    <row r="103" spans="1:11" x14ac:dyDescent="0.25">
      <c r="A103">
        <v>102</v>
      </c>
      <c r="B103" t="s">
        <v>24</v>
      </c>
      <c r="C103" t="s">
        <v>24</v>
      </c>
      <c r="D103" t="s">
        <v>24</v>
      </c>
      <c r="F103" t="s">
        <v>27</v>
      </c>
      <c r="G103" t="s">
        <v>26</v>
      </c>
      <c r="H103" t="s">
        <v>27</v>
      </c>
      <c r="I103" t="s">
        <v>24</v>
      </c>
      <c r="J103" t="s">
        <v>27</v>
      </c>
      <c r="K103" t="s">
        <v>24</v>
      </c>
    </row>
    <row r="104" spans="1:11" x14ac:dyDescent="0.25">
      <c r="A104">
        <v>103</v>
      </c>
      <c r="B104" t="s">
        <v>30</v>
      </c>
      <c r="C104" t="s">
        <v>30</v>
      </c>
      <c r="D104" t="s">
        <v>24</v>
      </c>
      <c r="F104" t="s">
        <v>30</v>
      </c>
      <c r="G104" t="s">
        <v>26</v>
      </c>
      <c r="H104" t="s">
        <v>24</v>
      </c>
      <c r="I104" t="s">
        <v>30</v>
      </c>
      <c r="J104" t="s">
        <v>24</v>
      </c>
      <c r="K104" t="s">
        <v>24</v>
      </c>
    </row>
    <row r="105" spans="1:11" x14ac:dyDescent="0.25">
      <c r="A105">
        <v>104</v>
      </c>
      <c r="B105" t="s">
        <v>24</v>
      </c>
      <c r="C105" t="s">
        <v>24</v>
      </c>
      <c r="D105" t="s">
        <v>24</v>
      </c>
      <c r="F105" t="s">
        <v>27</v>
      </c>
      <c r="G105" t="s">
        <v>24</v>
      </c>
      <c r="H105" t="s">
        <v>24</v>
      </c>
      <c r="I105" t="s">
        <v>24</v>
      </c>
      <c r="J105" t="s">
        <v>27</v>
      </c>
      <c r="K105" t="s">
        <v>30</v>
      </c>
    </row>
    <row r="106" spans="1:11" x14ac:dyDescent="0.25">
      <c r="A106">
        <v>105</v>
      </c>
      <c r="B106" t="s">
        <v>24</v>
      </c>
      <c r="C106" t="s">
        <v>24</v>
      </c>
      <c r="D106" t="s">
        <v>24</v>
      </c>
      <c r="F106" t="s">
        <v>24</v>
      </c>
      <c r="G106" t="s">
        <v>26</v>
      </c>
      <c r="H106" t="s">
        <v>27</v>
      </c>
      <c r="I106" t="s">
        <v>24</v>
      </c>
      <c r="J106" t="s">
        <v>27</v>
      </c>
      <c r="K106" t="s">
        <v>24</v>
      </c>
    </row>
    <row r="107" spans="1:11" x14ac:dyDescent="0.25">
      <c r="A107">
        <v>106</v>
      </c>
      <c r="B107" t="s">
        <v>27</v>
      </c>
      <c r="C107" t="s">
        <v>24</v>
      </c>
      <c r="D107" t="s">
        <v>24</v>
      </c>
      <c r="F107" t="s">
        <v>24</v>
      </c>
      <c r="G107" t="s">
        <v>24</v>
      </c>
      <c r="H107" t="s">
        <v>27</v>
      </c>
      <c r="I107" t="s">
        <v>24</v>
      </c>
      <c r="J107" t="s">
        <v>27</v>
      </c>
      <c r="K107" t="s">
        <v>24</v>
      </c>
    </row>
    <row r="108" spans="1:11" x14ac:dyDescent="0.25">
      <c r="A108">
        <v>107</v>
      </c>
      <c r="B108" t="s">
        <v>24</v>
      </c>
      <c r="C108" t="s">
        <v>29</v>
      </c>
      <c r="D108" t="s">
        <v>24</v>
      </c>
      <c r="F108" t="s">
        <v>24</v>
      </c>
      <c r="G108" t="s">
        <v>26</v>
      </c>
      <c r="H108" t="s">
        <v>27</v>
      </c>
      <c r="I108" t="s">
        <v>29</v>
      </c>
      <c r="J108" t="s">
        <v>24</v>
      </c>
      <c r="K108" t="s">
        <v>27</v>
      </c>
    </row>
    <row r="109" spans="1:11" x14ac:dyDescent="0.25">
      <c r="A109">
        <v>108</v>
      </c>
      <c r="B109" t="s">
        <v>29</v>
      </c>
      <c r="C109" t="s">
        <v>29</v>
      </c>
      <c r="D109" t="s">
        <v>24</v>
      </c>
      <c r="F109" t="s">
        <v>24</v>
      </c>
      <c r="G109" t="s">
        <v>26</v>
      </c>
      <c r="H109" t="s">
        <v>29</v>
      </c>
      <c r="I109" t="s">
        <v>29</v>
      </c>
      <c r="J109" t="s">
        <v>30</v>
      </c>
      <c r="K109" t="s">
        <v>29</v>
      </c>
    </row>
    <row r="110" spans="1:11" x14ac:dyDescent="0.25">
      <c r="A110">
        <v>109</v>
      </c>
      <c r="B110" t="s">
        <v>27</v>
      </c>
      <c r="C110" t="s">
        <v>27</v>
      </c>
      <c r="D110" t="s">
        <v>24</v>
      </c>
      <c r="F110" t="s">
        <v>24</v>
      </c>
      <c r="G110" t="s">
        <v>24</v>
      </c>
      <c r="H110" t="s">
        <v>27</v>
      </c>
      <c r="I110" t="s">
        <v>32</v>
      </c>
      <c r="J110" t="s">
        <v>27</v>
      </c>
      <c r="K110" t="s">
        <v>27</v>
      </c>
    </row>
    <row r="111" spans="1:11" x14ac:dyDescent="0.25">
      <c r="A111">
        <v>110</v>
      </c>
      <c r="B111" t="s">
        <v>24</v>
      </c>
      <c r="C111" t="s">
        <v>24</v>
      </c>
      <c r="D111" t="s">
        <v>24</v>
      </c>
      <c r="F111" t="s">
        <v>30</v>
      </c>
      <c r="G111" t="s">
        <v>30</v>
      </c>
      <c r="H111" t="s">
        <v>24</v>
      </c>
      <c r="I111" t="s">
        <v>24</v>
      </c>
      <c r="J111" t="s">
        <v>24</v>
      </c>
      <c r="K111" t="s">
        <v>24</v>
      </c>
    </row>
    <row r="112" spans="1:11" x14ac:dyDescent="0.25">
      <c r="A112">
        <v>111</v>
      </c>
      <c r="B112" t="s">
        <v>24</v>
      </c>
      <c r="C112" t="s">
        <v>30</v>
      </c>
      <c r="D112" t="s">
        <v>24</v>
      </c>
      <c r="F112" t="s">
        <v>24</v>
      </c>
      <c r="G112" t="s">
        <v>24</v>
      </c>
      <c r="H112" t="s">
        <v>27</v>
      </c>
      <c r="I112" t="s">
        <v>24</v>
      </c>
      <c r="J112" t="s">
        <v>27</v>
      </c>
      <c r="K112" t="s">
        <v>30</v>
      </c>
    </row>
    <row r="113" spans="1:11" x14ac:dyDescent="0.25">
      <c r="A113">
        <v>112</v>
      </c>
      <c r="B113" t="s">
        <v>27</v>
      </c>
      <c r="C113" t="s">
        <v>24</v>
      </c>
      <c r="D113" t="s">
        <v>24</v>
      </c>
      <c r="F113" t="s">
        <v>24</v>
      </c>
      <c r="G113" t="s">
        <v>26</v>
      </c>
      <c r="H113" t="s">
        <v>29</v>
      </c>
      <c r="I113" t="s">
        <v>24</v>
      </c>
      <c r="J113" t="s">
        <v>24</v>
      </c>
      <c r="K113" t="s">
        <v>24</v>
      </c>
    </row>
    <row r="114" spans="1:11" x14ac:dyDescent="0.25">
      <c r="A114">
        <v>113</v>
      </c>
      <c r="B114" t="s">
        <v>27</v>
      </c>
      <c r="C114" t="s">
        <v>27</v>
      </c>
      <c r="D114" t="s">
        <v>26</v>
      </c>
      <c r="E114" t="s">
        <v>27</v>
      </c>
      <c r="F114" t="s">
        <v>29</v>
      </c>
      <c r="G114" t="s">
        <v>24</v>
      </c>
      <c r="H114" t="s">
        <v>24</v>
      </c>
      <c r="I114" t="s">
        <v>24</v>
      </c>
      <c r="J114" t="s">
        <v>27</v>
      </c>
      <c r="K114" t="s">
        <v>27</v>
      </c>
    </row>
    <row r="115" spans="1:11" x14ac:dyDescent="0.25">
      <c r="A115">
        <v>114</v>
      </c>
      <c r="B115" t="s">
        <v>27</v>
      </c>
      <c r="C115" t="s">
        <v>24</v>
      </c>
      <c r="D115" t="s">
        <v>26</v>
      </c>
      <c r="E115" t="s">
        <v>27</v>
      </c>
      <c r="F115" t="s">
        <v>27</v>
      </c>
      <c r="G115" t="s">
        <v>24</v>
      </c>
      <c r="H115" t="s">
        <v>24</v>
      </c>
      <c r="I115" t="s">
        <v>24</v>
      </c>
      <c r="J115" t="s">
        <v>24</v>
      </c>
      <c r="K115" t="s">
        <v>27</v>
      </c>
    </row>
    <row r="116" spans="1:11" x14ac:dyDescent="0.25">
      <c r="A116">
        <v>115</v>
      </c>
      <c r="B116" t="s">
        <v>30</v>
      </c>
      <c r="C116" t="s">
        <v>30</v>
      </c>
      <c r="D116" t="s">
        <v>26</v>
      </c>
      <c r="E116" t="s">
        <v>24</v>
      </c>
      <c r="F116" t="s">
        <v>27</v>
      </c>
      <c r="G116" t="s">
        <v>26</v>
      </c>
      <c r="H116" t="s">
        <v>29</v>
      </c>
      <c r="I116" t="s">
        <v>30</v>
      </c>
      <c r="J116" t="s">
        <v>30</v>
      </c>
      <c r="K116" t="s">
        <v>27</v>
      </c>
    </row>
    <row r="117" spans="1:11" x14ac:dyDescent="0.25">
      <c r="A117">
        <v>116</v>
      </c>
      <c r="B117" t="s">
        <v>30</v>
      </c>
      <c r="C117" t="s">
        <v>30</v>
      </c>
      <c r="D117" t="s">
        <v>26</v>
      </c>
      <c r="E117" t="s">
        <v>24</v>
      </c>
      <c r="F117" t="s">
        <v>30</v>
      </c>
      <c r="G117" t="s">
        <v>30</v>
      </c>
      <c r="H117" t="s">
        <v>30</v>
      </c>
      <c r="I117" t="s">
        <v>30</v>
      </c>
      <c r="J117" t="s">
        <v>30</v>
      </c>
      <c r="K117" t="s">
        <v>30</v>
      </c>
    </row>
    <row r="118" spans="1:11" x14ac:dyDescent="0.25">
      <c r="A118">
        <v>117</v>
      </c>
      <c r="B118" t="s">
        <v>24</v>
      </c>
      <c r="C118" t="s">
        <v>24</v>
      </c>
      <c r="D118" t="s">
        <v>26</v>
      </c>
      <c r="E118" t="s">
        <v>24</v>
      </c>
      <c r="F118" t="s">
        <v>27</v>
      </c>
      <c r="G118" t="s">
        <v>24</v>
      </c>
      <c r="H118" t="s">
        <v>27</v>
      </c>
      <c r="I118" t="s">
        <v>24</v>
      </c>
      <c r="J118" t="s">
        <v>27</v>
      </c>
      <c r="K118" t="s">
        <v>27</v>
      </c>
    </row>
    <row r="119" spans="1:11" x14ac:dyDescent="0.25">
      <c r="A119">
        <v>118</v>
      </c>
      <c r="B119" t="s">
        <v>24</v>
      </c>
      <c r="C119" t="s">
        <v>27</v>
      </c>
      <c r="D119" t="s">
        <v>24</v>
      </c>
      <c r="F119" t="s">
        <v>24</v>
      </c>
      <c r="G119" t="s">
        <v>26</v>
      </c>
      <c r="H119" t="s">
        <v>24</v>
      </c>
      <c r="I119" t="s">
        <v>24</v>
      </c>
      <c r="J119" t="s">
        <v>27</v>
      </c>
      <c r="K119" t="s">
        <v>24</v>
      </c>
    </row>
    <row r="120" spans="1:11" x14ac:dyDescent="0.25">
      <c r="A120">
        <v>119</v>
      </c>
      <c r="B120" t="s">
        <v>24</v>
      </c>
      <c r="C120" t="s">
        <v>27</v>
      </c>
      <c r="D120" t="s">
        <v>24</v>
      </c>
      <c r="F120" t="s">
        <v>30</v>
      </c>
      <c r="G120" t="s">
        <v>26</v>
      </c>
      <c r="H120" t="s">
        <v>29</v>
      </c>
      <c r="I120" t="s">
        <v>24</v>
      </c>
      <c r="J120" t="s">
        <v>27</v>
      </c>
      <c r="K120" t="s">
        <v>24</v>
      </c>
    </row>
    <row r="121" spans="1:11" x14ac:dyDescent="0.25">
      <c r="A121">
        <v>120</v>
      </c>
      <c r="B121" t="s">
        <v>24</v>
      </c>
      <c r="C121" t="s">
        <v>29</v>
      </c>
      <c r="D121" t="s">
        <v>24</v>
      </c>
      <c r="F121" t="s">
        <v>27</v>
      </c>
      <c r="G121" t="s">
        <v>24</v>
      </c>
      <c r="H121" t="s">
        <v>27</v>
      </c>
      <c r="I121" t="s">
        <v>29</v>
      </c>
      <c r="J121" t="s">
        <v>27</v>
      </c>
      <c r="K121" t="s">
        <v>24</v>
      </c>
    </row>
    <row r="122" spans="1:11" x14ac:dyDescent="0.25">
      <c r="A122">
        <v>121</v>
      </c>
      <c r="B122" t="s">
        <v>24</v>
      </c>
      <c r="C122" t="s">
        <v>24</v>
      </c>
      <c r="D122" t="s">
        <v>26</v>
      </c>
      <c r="E122" t="s">
        <v>27</v>
      </c>
      <c r="F122" t="s">
        <v>27</v>
      </c>
      <c r="G122" t="s">
        <v>26</v>
      </c>
      <c r="H122" t="s">
        <v>24</v>
      </c>
      <c r="I122" t="s">
        <v>24</v>
      </c>
      <c r="J122" t="s">
        <v>24</v>
      </c>
      <c r="K122" t="s">
        <v>24</v>
      </c>
    </row>
    <row r="123" spans="1:11" x14ac:dyDescent="0.25">
      <c r="A123">
        <v>122</v>
      </c>
      <c r="B123" t="s">
        <v>29</v>
      </c>
      <c r="C123" t="s">
        <v>24</v>
      </c>
      <c r="D123" t="s">
        <v>24</v>
      </c>
      <c r="E123" t="s">
        <v>24</v>
      </c>
      <c r="F123" t="s">
        <v>27</v>
      </c>
      <c r="G123" t="s">
        <v>30</v>
      </c>
      <c r="H123" t="s">
        <v>24</v>
      </c>
      <c r="I123" t="s">
        <v>24</v>
      </c>
      <c r="J123" t="s">
        <v>27</v>
      </c>
      <c r="K123" t="s">
        <v>24</v>
      </c>
    </row>
    <row r="124" spans="1:11" x14ac:dyDescent="0.25">
      <c r="A124">
        <v>123</v>
      </c>
      <c r="B124" t="s">
        <v>24</v>
      </c>
      <c r="C124" t="s">
        <v>24</v>
      </c>
      <c r="D124" t="s">
        <v>24</v>
      </c>
      <c r="F124" t="s">
        <v>27</v>
      </c>
      <c r="G124" t="s">
        <v>26</v>
      </c>
      <c r="H124" t="s">
        <v>27</v>
      </c>
      <c r="I124" t="s">
        <v>24</v>
      </c>
      <c r="J124" t="s">
        <v>27</v>
      </c>
      <c r="K124" t="s">
        <v>24</v>
      </c>
    </row>
    <row r="125" spans="1:11" x14ac:dyDescent="0.25">
      <c r="A125">
        <v>124</v>
      </c>
      <c r="B125" t="s">
        <v>24</v>
      </c>
      <c r="C125" t="s">
        <v>27</v>
      </c>
      <c r="D125" t="s">
        <v>26</v>
      </c>
      <c r="E125" t="s">
        <v>27</v>
      </c>
      <c r="F125" t="s">
        <v>27</v>
      </c>
      <c r="G125" t="s">
        <v>24</v>
      </c>
      <c r="H125" t="s">
        <v>27</v>
      </c>
      <c r="I125" t="s">
        <v>24</v>
      </c>
      <c r="J125" t="s">
        <v>27</v>
      </c>
      <c r="K125" t="s">
        <v>24</v>
      </c>
    </row>
    <row r="126" spans="1:11" x14ac:dyDescent="0.25">
      <c r="A126">
        <v>125</v>
      </c>
      <c r="B126" t="s">
        <v>29</v>
      </c>
      <c r="C126" t="s">
        <v>29</v>
      </c>
      <c r="D126" t="s">
        <v>24</v>
      </c>
      <c r="F126" t="s">
        <v>27</v>
      </c>
      <c r="G126" t="s">
        <v>24</v>
      </c>
      <c r="H126" t="s">
        <v>29</v>
      </c>
      <c r="I126" t="s">
        <v>29</v>
      </c>
      <c r="J126" t="s">
        <v>26</v>
      </c>
      <c r="K126" t="s">
        <v>24</v>
      </c>
    </row>
    <row r="127" spans="1:11" x14ac:dyDescent="0.25">
      <c r="A127">
        <v>126</v>
      </c>
      <c r="B127" t="s">
        <v>27</v>
      </c>
      <c r="C127" t="s">
        <v>29</v>
      </c>
      <c r="D127" t="s">
        <v>24</v>
      </c>
      <c r="F127" t="s">
        <v>27</v>
      </c>
      <c r="G127" t="s">
        <v>26</v>
      </c>
      <c r="H127" t="s">
        <v>29</v>
      </c>
      <c r="I127" t="s">
        <v>29</v>
      </c>
      <c r="J127" t="s">
        <v>27</v>
      </c>
      <c r="K127" t="s">
        <v>27</v>
      </c>
    </row>
    <row r="128" spans="1:11" x14ac:dyDescent="0.25">
      <c r="A128">
        <v>127</v>
      </c>
      <c r="B128" t="s">
        <v>29</v>
      </c>
      <c r="C128" t="s">
        <v>24</v>
      </c>
      <c r="D128" t="s">
        <v>24</v>
      </c>
      <c r="F128" t="s">
        <v>27</v>
      </c>
      <c r="G128" t="s">
        <v>26</v>
      </c>
      <c r="H128" t="s">
        <v>24</v>
      </c>
      <c r="I128" t="s">
        <v>24</v>
      </c>
      <c r="J128" t="s">
        <v>24</v>
      </c>
      <c r="K128" t="s">
        <v>27</v>
      </c>
    </row>
    <row r="129" spans="1:11" x14ac:dyDescent="0.25">
      <c r="A129">
        <v>128</v>
      </c>
      <c r="B129" t="s">
        <v>29</v>
      </c>
      <c r="C129" t="s">
        <v>24</v>
      </c>
      <c r="D129" t="s">
        <v>24</v>
      </c>
      <c r="F129" t="s">
        <v>24</v>
      </c>
      <c r="G129" t="s">
        <v>26</v>
      </c>
      <c r="H129" t="s">
        <v>27</v>
      </c>
      <c r="I129" t="s">
        <v>24</v>
      </c>
      <c r="J129" t="s">
        <v>24</v>
      </c>
      <c r="K129" t="s">
        <v>24</v>
      </c>
    </row>
    <row r="130" spans="1:11" x14ac:dyDescent="0.25">
      <c r="A130">
        <v>129</v>
      </c>
      <c r="B130" t="s">
        <v>29</v>
      </c>
      <c r="C130" t="s">
        <v>24</v>
      </c>
      <c r="D130" t="s">
        <v>26</v>
      </c>
      <c r="E130" t="s">
        <v>27</v>
      </c>
      <c r="F130" t="s">
        <v>24</v>
      </c>
      <c r="G130" t="s">
        <v>26</v>
      </c>
      <c r="H130" t="s">
        <v>24</v>
      </c>
      <c r="I130" t="s">
        <v>24</v>
      </c>
      <c r="J130" t="s">
        <v>27</v>
      </c>
      <c r="K130" t="s">
        <v>24</v>
      </c>
    </row>
    <row r="131" spans="1:11" x14ac:dyDescent="0.25">
      <c r="A131">
        <v>130</v>
      </c>
      <c r="B131" t="s">
        <v>24</v>
      </c>
      <c r="C131" t="s">
        <v>24</v>
      </c>
      <c r="D131" t="s">
        <v>24</v>
      </c>
      <c r="F131" t="s">
        <v>24</v>
      </c>
      <c r="G131" t="s">
        <v>26</v>
      </c>
      <c r="H131" t="s">
        <v>24</v>
      </c>
      <c r="I131" t="s">
        <v>24</v>
      </c>
      <c r="J131" t="s">
        <v>27</v>
      </c>
      <c r="K131" t="s">
        <v>24</v>
      </c>
    </row>
    <row r="132" spans="1:11" x14ac:dyDescent="0.25">
      <c r="A132">
        <v>131</v>
      </c>
      <c r="B132" t="s">
        <v>24</v>
      </c>
      <c r="C132" t="s">
        <v>24</v>
      </c>
      <c r="D132" t="s">
        <v>24</v>
      </c>
      <c r="F132" t="s">
        <v>24</v>
      </c>
      <c r="G132" t="s">
        <v>26</v>
      </c>
      <c r="H132" t="s">
        <v>24</v>
      </c>
      <c r="I132" t="s">
        <v>24</v>
      </c>
      <c r="J132" t="s">
        <v>27</v>
      </c>
      <c r="K132" t="s">
        <v>24</v>
      </c>
    </row>
    <row r="133" spans="1:11" x14ac:dyDescent="0.25">
      <c r="A133">
        <v>132</v>
      </c>
      <c r="B133" t="s">
        <v>24</v>
      </c>
      <c r="C133" t="s">
        <v>24</v>
      </c>
      <c r="D133" t="s">
        <v>24</v>
      </c>
      <c r="F133" t="s">
        <v>24</v>
      </c>
      <c r="G133" t="s">
        <v>24</v>
      </c>
      <c r="H133" t="s">
        <v>24</v>
      </c>
      <c r="I133" t="s">
        <v>24</v>
      </c>
      <c r="J133" t="s">
        <v>24</v>
      </c>
      <c r="K133" t="s">
        <v>27</v>
      </c>
    </row>
    <row r="134" spans="1:11" x14ac:dyDescent="0.25">
      <c r="A134">
        <v>133</v>
      </c>
      <c r="B134" t="s">
        <v>24</v>
      </c>
      <c r="C134" t="s">
        <v>24</v>
      </c>
      <c r="D134" t="s">
        <v>24</v>
      </c>
      <c r="F134" t="s">
        <v>24</v>
      </c>
      <c r="G134" t="s">
        <v>26</v>
      </c>
      <c r="H134" t="s">
        <v>24</v>
      </c>
      <c r="I134" t="s">
        <v>24</v>
      </c>
      <c r="J134" t="s">
        <v>24</v>
      </c>
      <c r="K134" t="s">
        <v>24</v>
      </c>
    </row>
    <row r="135" spans="1:11" x14ac:dyDescent="0.25">
      <c r="A135">
        <v>134</v>
      </c>
      <c r="B135" t="s">
        <v>24</v>
      </c>
      <c r="C135" t="s">
        <v>24</v>
      </c>
      <c r="D135" t="s">
        <v>24</v>
      </c>
      <c r="F135" t="s">
        <v>27</v>
      </c>
      <c r="G135" t="s">
        <v>24</v>
      </c>
      <c r="H135" t="s">
        <v>24</v>
      </c>
      <c r="I135" t="s">
        <v>24</v>
      </c>
      <c r="J135" t="s">
        <v>24</v>
      </c>
      <c r="K135" t="s">
        <v>24</v>
      </c>
    </row>
    <row r="136" spans="1:11" x14ac:dyDescent="0.25">
      <c r="A136">
        <v>135</v>
      </c>
      <c r="B136" t="s">
        <v>24</v>
      </c>
      <c r="C136" t="s">
        <v>24</v>
      </c>
      <c r="D136" t="s">
        <v>24</v>
      </c>
      <c r="F136" t="s">
        <v>27</v>
      </c>
      <c r="G136" t="s">
        <v>24</v>
      </c>
      <c r="H136" t="s">
        <v>24</v>
      </c>
      <c r="I136" t="s">
        <v>24</v>
      </c>
      <c r="J136" t="s">
        <v>24</v>
      </c>
      <c r="K136" t="s">
        <v>24</v>
      </c>
    </row>
    <row r="137" spans="1:11" x14ac:dyDescent="0.25">
      <c r="A137">
        <v>136</v>
      </c>
      <c r="B137" t="s">
        <v>24</v>
      </c>
      <c r="C137" t="s">
        <v>24</v>
      </c>
      <c r="D137" t="s">
        <v>26</v>
      </c>
      <c r="E137" t="s">
        <v>24</v>
      </c>
      <c r="F137" t="s">
        <v>27</v>
      </c>
      <c r="G137" t="s">
        <v>24</v>
      </c>
      <c r="H137" t="s">
        <v>24</v>
      </c>
      <c r="I137" t="s">
        <v>24</v>
      </c>
      <c r="J137" t="s">
        <v>27</v>
      </c>
      <c r="K137" t="s">
        <v>24</v>
      </c>
    </row>
    <row r="138" spans="1:11" x14ac:dyDescent="0.25">
      <c r="A138">
        <v>137</v>
      </c>
      <c r="B138" t="s">
        <v>24</v>
      </c>
      <c r="C138" t="s">
        <v>24</v>
      </c>
      <c r="D138" t="s">
        <v>26</v>
      </c>
      <c r="E138" t="s">
        <v>27</v>
      </c>
      <c r="F138" t="s">
        <v>27</v>
      </c>
      <c r="G138" t="s">
        <v>26</v>
      </c>
      <c r="H138" t="s">
        <v>24</v>
      </c>
      <c r="I138" t="s">
        <v>24</v>
      </c>
      <c r="J138" t="s">
        <v>27</v>
      </c>
      <c r="K138" t="s">
        <v>24</v>
      </c>
    </row>
    <row r="139" spans="1:11" x14ac:dyDescent="0.25">
      <c r="A139">
        <v>138</v>
      </c>
      <c r="B139" t="s">
        <v>24</v>
      </c>
      <c r="C139" t="s">
        <v>24</v>
      </c>
      <c r="D139" t="s">
        <v>24</v>
      </c>
      <c r="F139" t="s">
        <v>27</v>
      </c>
      <c r="G139" t="s">
        <v>26</v>
      </c>
      <c r="H139" t="s">
        <v>24</v>
      </c>
      <c r="I139" t="s">
        <v>24</v>
      </c>
      <c r="J139" t="s">
        <v>27</v>
      </c>
      <c r="K139" t="s">
        <v>24</v>
      </c>
    </row>
    <row r="140" spans="1:11" x14ac:dyDescent="0.25">
      <c r="A140">
        <v>139</v>
      </c>
      <c r="B140" t="s">
        <v>24</v>
      </c>
      <c r="C140" t="s">
        <v>24</v>
      </c>
      <c r="D140" t="s">
        <v>24</v>
      </c>
      <c r="F140" t="s">
        <v>29</v>
      </c>
      <c r="G140" t="s">
        <v>26</v>
      </c>
      <c r="H140" t="s">
        <v>24</v>
      </c>
      <c r="I140" t="s">
        <v>30</v>
      </c>
      <c r="J140" t="s">
        <v>27</v>
      </c>
      <c r="K140" t="s">
        <v>27</v>
      </c>
    </row>
    <row r="141" spans="1:11" x14ac:dyDescent="0.25">
      <c r="A141">
        <v>140</v>
      </c>
      <c r="B141" t="s">
        <v>24</v>
      </c>
      <c r="C141" t="s">
        <v>24</v>
      </c>
      <c r="D141" t="s">
        <v>24</v>
      </c>
      <c r="F141" t="s">
        <v>27</v>
      </c>
      <c r="G141" t="s">
        <v>26</v>
      </c>
      <c r="H141" t="s">
        <v>24</v>
      </c>
      <c r="I141" t="s">
        <v>24</v>
      </c>
      <c r="J141" t="s">
        <v>24</v>
      </c>
      <c r="K141" t="s">
        <v>24</v>
      </c>
    </row>
    <row r="142" spans="1:11" x14ac:dyDescent="0.25">
      <c r="A142">
        <v>141</v>
      </c>
    </row>
    <row r="143" spans="1:11" x14ac:dyDescent="0.25">
      <c r="A143">
        <v>142</v>
      </c>
    </row>
    <row r="144" spans="1:11" x14ac:dyDescent="0.25">
      <c r="A144">
        <v>143</v>
      </c>
    </row>
    <row r="145" spans="1:11" x14ac:dyDescent="0.25">
      <c r="A145">
        <v>144</v>
      </c>
    </row>
    <row r="146" spans="1:11" x14ac:dyDescent="0.25">
      <c r="A146">
        <v>145</v>
      </c>
    </row>
    <row r="147" spans="1:11" x14ac:dyDescent="0.25">
      <c r="A147">
        <v>146</v>
      </c>
    </row>
    <row r="148" spans="1:11" x14ac:dyDescent="0.25">
      <c r="A148">
        <v>147</v>
      </c>
    </row>
    <row r="149" spans="1:11" x14ac:dyDescent="0.25">
      <c r="A149">
        <v>148</v>
      </c>
    </row>
    <row r="150" spans="1:11" x14ac:dyDescent="0.25">
      <c r="A150">
        <v>149</v>
      </c>
    </row>
    <row r="151" spans="1:11" x14ac:dyDescent="0.25">
      <c r="A151">
        <v>150</v>
      </c>
    </row>
    <row r="152" spans="1:11" x14ac:dyDescent="0.25">
      <c r="A152">
        <v>151</v>
      </c>
    </row>
    <row r="153" spans="1:11" x14ac:dyDescent="0.25">
      <c r="A153">
        <v>152</v>
      </c>
    </row>
    <row r="154" spans="1:11" x14ac:dyDescent="0.25">
      <c r="A154">
        <v>153</v>
      </c>
    </row>
    <row r="155" spans="1:11" x14ac:dyDescent="0.25">
      <c r="A155">
        <v>154</v>
      </c>
    </row>
    <row r="157" spans="1:11" x14ac:dyDescent="0.25">
      <c r="A157" t="s">
        <v>9</v>
      </c>
      <c r="B157">
        <f>COUNTA(B2:B155)</f>
        <v>140</v>
      </c>
      <c r="C157">
        <f>COUNTA(C2:C155)</f>
        <v>140</v>
      </c>
      <c r="E157">
        <f>COUNTA(E2:E155)</f>
        <v>29</v>
      </c>
      <c r="F157">
        <f>COUNTA(F2:F155)</f>
        <v>140</v>
      </c>
      <c r="H157">
        <f>COUNTA(H2:H155)</f>
        <v>140</v>
      </c>
      <c r="I157">
        <f>COUNTA(I2:I155)</f>
        <v>140</v>
      </c>
      <c r="K157">
        <f>COUNTA(K2:K155)</f>
        <v>140</v>
      </c>
    </row>
    <row r="158" spans="1:11" x14ac:dyDescent="0.25">
      <c r="A158" t="s">
        <v>10</v>
      </c>
      <c r="B158">
        <f>COUNTIF(B2:B155,"p")</f>
        <v>16</v>
      </c>
      <c r="C158">
        <f>COUNTIF(C2:C155,"p")</f>
        <v>12</v>
      </c>
      <c r="E158">
        <f>COUNTIF(E2:E155,"p")</f>
        <v>2</v>
      </c>
      <c r="F158">
        <f>COUNTIF(F2:F155,"p")</f>
        <v>7</v>
      </c>
      <c r="H158">
        <f>COUNTIF(H2:H155,"p")</f>
        <v>18</v>
      </c>
      <c r="I158">
        <f>COUNTIF(I2:I155,"p")</f>
        <v>14</v>
      </c>
      <c r="K158">
        <f>COUNTIF(K2:K155,"p")</f>
        <v>8</v>
      </c>
    </row>
    <row r="159" spans="1:11" x14ac:dyDescent="0.25">
      <c r="A159" t="s">
        <v>11</v>
      </c>
      <c r="B159">
        <f>COUNTIF(B2:B155,"n")</f>
        <v>102</v>
      </c>
      <c r="C159">
        <f>COUNTIF(C2:C155,"n")</f>
        <v>107</v>
      </c>
      <c r="E159">
        <f>COUNTIF(E2:E155,"n")</f>
        <v>11</v>
      </c>
      <c r="F159">
        <f>COUNTIF(F2:F155,"n")</f>
        <v>26</v>
      </c>
      <c r="H159">
        <f>COUNTIF(H2:H155,"n")</f>
        <v>90</v>
      </c>
      <c r="I159">
        <f>COUNTIF(I2:I155,"n")</f>
        <v>115</v>
      </c>
      <c r="K159">
        <f>COUNTIF(K2:K155,"n")</f>
        <v>96</v>
      </c>
    </row>
    <row r="160" spans="1:11" x14ac:dyDescent="0.25">
      <c r="A160" t="s">
        <v>12</v>
      </c>
      <c r="B160">
        <f>COUNTIF(B2:B155,"sc")</f>
        <v>18</v>
      </c>
      <c r="C160">
        <f>COUNTIF(C2:C155,"sc")</f>
        <v>17</v>
      </c>
      <c r="E160">
        <f>COUNTIF(E2:E155,"sc")</f>
        <v>16</v>
      </c>
      <c r="F160">
        <f>COUNTIF(F2:F155,"sc")</f>
        <v>92</v>
      </c>
      <c r="H160">
        <f>COUNTIF(H2:H155,"sc")</f>
        <v>27</v>
      </c>
      <c r="I160">
        <f>COUNTIF(I2:I155,"sc")</f>
        <v>3</v>
      </c>
      <c r="K160">
        <f>COUNTIF(K2:K155,"sc")</f>
        <v>32</v>
      </c>
    </row>
    <row r="161" spans="1:11" x14ac:dyDescent="0.25">
      <c r="A161" t="s">
        <v>13</v>
      </c>
      <c r="B161">
        <f>COUNTIF(B2:B155,"x")</f>
        <v>4</v>
      </c>
      <c r="C161">
        <f>COUNTIF(C2:C155,"x")</f>
        <v>4</v>
      </c>
      <c r="E161">
        <f>COUNTIF(E2:E155,"x")</f>
        <v>0</v>
      </c>
      <c r="F161">
        <f>COUNTIF(F2:F155,"x")</f>
        <v>15</v>
      </c>
      <c r="H161">
        <f>COUNTIF(H2:H155,"x")</f>
        <v>4</v>
      </c>
      <c r="I161">
        <f>COUNTIF(I2:I155,"x")</f>
        <v>7</v>
      </c>
      <c r="K161">
        <f>COUNTIF(K2:K155,"x")</f>
        <v>4</v>
      </c>
    </row>
    <row r="163" spans="1:11" x14ac:dyDescent="0.25">
      <c r="A163" s="2" t="s">
        <v>14</v>
      </c>
    </row>
    <row r="164" spans="1:11" x14ac:dyDescent="0.25">
      <c r="A164" t="s">
        <v>10</v>
      </c>
      <c r="B164">
        <f>B158/B157*100</f>
        <v>11.428571428571429</v>
      </c>
      <c r="C164">
        <f>C158/C157*100</f>
        <v>8.5714285714285712</v>
      </c>
      <c r="E164">
        <f>E158/E157*100</f>
        <v>6.8965517241379306</v>
      </c>
      <c r="F164">
        <f>F158/F157*100</f>
        <v>5</v>
      </c>
      <c r="H164">
        <f>H158/H157*100</f>
        <v>12.857142857142856</v>
      </c>
      <c r="I164">
        <f>I158/I157*100</f>
        <v>10</v>
      </c>
      <c r="K164">
        <f>K158/K157*100</f>
        <v>5.7142857142857144</v>
      </c>
    </row>
    <row r="165" spans="1:11" x14ac:dyDescent="0.25">
      <c r="A165" t="s">
        <v>11</v>
      </c>
      <c r="B165">
        <f>B159/B157*100</f>
        <v>72.857142857142847</v>
      </c>
      <c r="C165">
        <f>C159/C157*100</f>
        <v>76.428571428571416</v>
      </c>
      <c r="E165">
        <f>E159/E157*100</f>
        <v>37.931034482758619</v>
      </c>
      <c r="F165">
        <f>F159/F157*100</f>
        <v>18.571428571428573</v>
      </c>
      <c r="H165">
        <f>H159/H157*100</f>
        <v>64.285714285714292</v>
      </c>
      <c r="I165">
        <f>I159/I157*100</f>
        <v>82.142857142857139</v>
      </c>
      <c r="K165">
        <f>K159/K157*100</f>
        <v>68.571428571428569</v>
      </c>
    </row>
    <row r="166" spans="1:11" x14ac:dyDescent="0.25">
      <c r="A166" t="s">
        <v>12</v>
      </c>
      <c r="B166">
        <f>B160/B157*100</f>
        <v>12.857142857142856</v>
      </c>
      <c r="C166">
        <f>C160/C157*100</f>
        <v>12.142857142857142</v>
      </c>
      <c r="E166">
        <f>E160/E157*100</f>
        <v>55.172413793103445</v>
      </c>
      <c r="F166">
        <f>F160/F157*100</f>
        <v>65.714285714285708</v>
      </c>
      <c r="H166">
        <f>H160/H157*100</f>
        <v>19.285714285714288</v>
      </c>
      <c r="I166">
        <f>I160/I157*100</f>
        <v>2.1428571428571428</v>
      </c>
      <c r="K166">
        <f>K160/K157*100</f>
        <v>22.857142857142858</v>
      </c>
    </row>
    <row r="168" spans="1:11" x14ac:dyDescent="0.25">
      <c r="A168" t="s">
        <v>9</v>
      </c>
      <c r="D168">
        <f>COUNTA(D2:D155)</f>
        <v>140</v>
      </c>
      <c r="G168">
        <f>COUNTA(G2:G155)</f>
        <v>140</v>
      </c>
      <c r="J168">
        <f>COUNTA(J2:J155)</f>
        <v>140</v>
      </c>
    </row>
    <row r="169" spans="1:11" x14ac:dyDescent="0.25">
      <c r="A169" t="s">
        <v>15</v>
      </c>
      <c r="D169">
        <f>COUNTIF(D2:D155,"o")</f>
        <v>26</v>
      </c>
      <c r="G169">
        <f>COUNTIF(G2:G155,"o")</f>
        <v>85</v>
      </c>
      <c r="J169">
        <f>COUNTIF(J2:J155,"o")</f>
        <v>1</v>
      </c>
    </row>
    <row r="170" spans="1:11" x14ac:dyDescent="0.25">
      <c r="A170" t="s">
        <v>16</v>
      </c>
      <c r="D170">
        <f>COUNTIF(D2:D155,"n")</f>
        <v>114</v>
      </c>
      <c r="G170">
        <f>COUNTIF(G2:G155,"n")</f>
        <v>51</v>
      </c>
      <c r="J170">
        <f>COUNTIF(J2:J155,"n")</f>
        <v>79</v>
      </c>
    </row>
    <row r="171" spans="1:11" x14ac:dyDescent="0.25">
      <c r="A171" t="s">
        <v>12</v>
      </c>
      <c r="J171">
        <f>COUNTIF(J2:J155,"sc")</f>
        <v>57</v>
      </c>
    </row>
    <row r="173" spans="1:11" x14ac:dyDescent="0.25">
      <c r="A173" s="3" t="s">
        <v>14</v>
      </c>
    </row>
    <row r="174" spans="1:11" x14ac:dyDescent="0.25">
      <c r="A174" t="s">
        <v>15</v>
      </c>
      <c r="D174">
        <f>D169/D168*100</f>
        <v>18.571428571428573</v>
      </c>
      <c r="G174">
        <f>G169/G168*100</f>
        <v>60.714285714285708</v>
      </c>
      <c r="J174">
        <f>J169/J168*100</f>
        <v>0.7142857142857143</v>
      </c>
    </row>
    <row r="175" spans="1:11" x14ac:dyDescent="0.25">
      <c r="A175" t="s">
        <v>16</v>
      </c>
      <c r="D175">
        <f>D170/D168*100</f>
        <v>81.428571428571431</v>
      </c>
      <c r="G175">
        <f>G170/G168*100</f>
        <v>36.428571428571423</v>
      </c>
      <c r="J175">
        <f>J170/J168*100</f>
        <v>56.428571428571431</v>
      </c>
    </row>
    <row r="176" spans="1:11" x14ac:dyDescent="0.25">
      <c r="A176" t="s">
        <v>12</v>
      </c>
      <c r="J176">
        <f>J171/J168*100</f>
        <v>40.714285714285715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J11" sqref="J11"/>
    </sheetView>
  </sheetViews>
  <sheetFormatPr baseColWidth="10" defaultRowHeight="15" x14ac:dyDescent="0.25"/>
  <cols>
    <col min="1" max="1" width="57.140625" style="4" customWidth="1"/>
    <col min="2" max="2" width="11.42578125" style="4"/>
    <col min="3" max="3" width="6.7109375" style="4" customWidth="1"/>
    <col min="4" max="4" width="11.42578125" style="4"/>
    <col min="5" max="5" width="6.7109375" style="4" customWidth="1"/>
    <col min="6" max="6" width="17" style="4" customWidth="1"/>
    <col min="7" max="7" width="6.7109375" style="4" customWidth="1"/>
    <col min="8" max="8" width="12.85546875" style="4" customWidth="1"/>
    <col min="9" max="9" width="6.7109375" style="4" customWidth="1"/>
    <col min="10" max="16384" width="11.42578125" style="4"/>
  </cols>
  <sheetData>
    <row r="1" spans="1:9" x14ac:dyDescent="0.25">
      <c r="A1" s="5" t="s">
        <v>33</v>
      </c>
    </row>
    <row r="2" spans="1:9" x14ac:dyDescent="0.25">
      <c r="A2" s="5" t="s">
        <v>34</v>
      </c>
    </row>
    <row r="4" spans="1:9" x14ac:dyDescent="0.25">
      <c r="A4" s="14" t="s">
        <v>35</v>
      </c>
      <c r="B4" s="15" t="s">
        <v>20</v>
      </c>
      <c r="C4" s="16">
        <f>Détail!B164</f>
        <v>11.428571428571429</v>
      </c>
      <c r="D4" s="15" t="s">
        <v>21</v>
      </c>
      <c r="E4" s="17">
        <f>Détail!B165</f>
        <v>72.857142857142847</v>
      </c>
      <c r="F4" s="16" t="s">
        <v>22</v>
      </c>
      <c r="G4" s="17">
        <f>Détail!B166</f>
        <v>12.857142857142856</v>
      </c>
      <c r="H4" s="18" t="s">
        <v>31</v>
      </c>
      <c r="I4" s="19">
        <v>2.8</v>
      </c>
    </row>
    <row r="5" spans="1:9" x14ac:dyDescent="0.25">
      <c r="A5" s="14" t="s">
        <v>36</v>
      </c>
      <c r="B5" s="18" t="s">
        <v>20</v>
      </c>
      <c r="C5" s="20">
        <f>Détail!C164</f>
        <v>8.5714285714285712</v>
      </c>
      <c r="D5" s="18" t="s">
        <v>21</v>
      </c>
      <c r="E5" s="19">
        <f>Détail!C165</f>
        <v>76.428571428571416</v>
      </c>
      <c r="F5" s="20" t="s">
        <v>22</v>
      </c>
      <c r="G5" s="19">
        <f>Détail!C166</f>
        <v>12.142857142857142</v>
      </c>
      <c r="H5" s="18" t="s">
        <v>31</v>
      </c>
      <c r="I5" s="19">
        <f t="shared" ref="I5:I9" si="0">100-(C5+E5+G5)</f>
        <v>2.8571428571428754</v>
      </c>
    </row>
    <row r="6" spans="1:9" ht="30" x14ac:dyDescent="0.25">
      <c r="A6" s="6" t="s">
        <v>37</v>
      </c>
      <c r="B6" s="10" t="s">
        <v>18</v>
      </c>
      <c r="C6" s="11">
        <f>Détail!D174</f>
        <v>18.571428571428573</v>
      </c>
      <c r="D6" s="10" t="s">
        <v>19</v>
      </c>
      <c r="E6" s="12">
        <f>Détail!D175</f>
        <v>81.428571428571431</v>
      </c>
      <c r="F6" s="13"/>
      <c r="G6" s="12"/>
      <c r="H6" s="7" t="s">
        <v>31</v>
      </c>
      <c r="I6" s="8">
        <f t="shared" si="0"/>
        <v>0</v>
      </c>
    </row>
    <row r="7" spans="1:9" ht="30" x14ac:dyDescent="0.25">
      <c r="A7" s="6" t="s">
        <v>38</v>
      </c>
      <c r="B7" s="7" t="s">
        <v>20</v>
      </c>
      <c r="C7" s="9">
        <f>Détail!E164</f>
        <v>6.8965517241379306</v>
      </c>
      <c r="D7" s="7" t="s">
        <v>21</v>
      </c>
      <c r="E7" s="8">
        <f>Détail!E165</f>
        <v>37.931034482758619</v>
      </c>
      <c r="F7" s="9" t="s">
        <v>22</v>
      </c>
      <c r="G7" s="8">
        <f>Détail!E166</f>
        <v>55.172413793103445</v>
      </c>
      <c r="H7" s="7" t="s">
        <v>31</v>
      </c>
      <c r="I7" s="8">
        <f t="shared" si="0"/>
        <v>0</v>
      </c>
    </row>
    <row r="8" spans="1:9" x14ac:dyDescent="0.25">
      <c r="A8" s="6" t="s">
        <v>39</v>
      </c>
      <c r="B8" s="10" t="s">
        <v>20</v>
      </c>
      <c r="C8" s="11">
        <f>Détail!F164</f>
        <v>5</v>
      </c>
      <c r="D8" s="10" t="s">
        <v>21</v>
      </c>
      <c r="E8" s="12">
        <f>Détail!F165</f>
        <v>18.571428571428573</v>
      </c>
      <c r="F8" s="13" t="s">
        <v>22</v>
      </c>
      <c r="G8" s="12">
        <f>Détail!F166</f>
        <v>65.714285714285708</v>
      </c>
      <c r="H8" s="7" t="s">
        <v>31</v>
      </c>
      <c r="I8" s="8">
        <f t="shared" si="0"/>
        <v>10.714285714285722</v>
      </c>
    </row>
    <row r="9" spans="1:9" ht="45" x14ac:dyDescent="0.25">
      <c r="A9" s="14" t="s">
        <v>40</v>
      </c>
      <c r="B9" s="18" t="s">
        <v>18</v>
      </c>
      <c r="C9" s="20">
        <f>Détail!G174</f>
        <v>60.714285714285708</v>
      </c>
      <c r="D9" s="18" t="s">
        <v>19</v>
      </c>
      <c r="E9" s="19">
        <f>Détail!G175</f>
        <v>36.428571428571423</v>
      </c>
      <c r="F9" s="20"/>
      <c r="G9" s="19"/>
      <c r="H9" s="18" t="s">
        <v>31</v>
      </c>
      <c r="I9" s="19">
        <f t="shared" si="0"/>
        <v>2.8571428571428612</v>
      </c>
    </row>
    <row r="10" spans="1:9" ht="30" x14ac:dyDescent="0.25">
      <c r="A10" s="6" t="s">
        <v>41</v>
      </c>
      <c r="B10" s="10" t="s">
        <v>20</v>
      </c>
      <c r="C10" s="11">
        <f>Détail!H164</f>
        <v>12.857142857142856</v>
      </c>
      <c r="D10" s="10" t="s">
        <v>21</v>
      </c>
      <c r="E10" s="12">
        <f>Détail!H165</f>
        <v>64.285714285714292</v>
      </c>
      <c r="F10" s="13" t="s">
        <v>22</v>
      </c>
      <c r="G10" s="12">
        <f>Détail!H166</f>
        <v>19.285714285714288</v>
      </c>
      <c r="H10" s="7" t="s">
        <v>31</v>
      </c>
      <c r="I10" s="8">
        <v>3.5</v>
      </c>
    </row>
    <row r="11" spans="1:9" x14ac:dyDescent="0.25">
      <c r="A11" s="14" t="s">
        <v>42</v>
      </c>
      <c r="B11" s="18" t="s">
        <v>23</v>
      </c>
      <c r="C11" s="20">
        <f>Détail!I164</f>
        <v>10</v>
      </c>
      <c r="D11" s="18" t="s">
        <v>25</v>
      </c>
      <c r="E11" s="19">
        <f>Détail!I165</f>
        <v>82.142857142857139</v>
      </c>
      <c r="F11" s="20" t="s">
        <v>22</v>
      </c>
      <c r="G11" s="19">
        <f>Détail!I166</f>
        <v>2.1428571428571428</v>
      </c>
      <c r="H11" s="18" t="s">
        <v>31</v>
      </c>
      <c r="I11" s="19">
        <v>5.8</v>
      </c>
    </row>
    <row r="12" spans="1:9" ht="30" x14ac:dyDescent="0.25">
      <c r="A12" s="6" t="s">
        <v>43</v>
      </c>
      <c r="B12" s="7" t="s">
        <v>18</v>
      </c>
      <c r="C12" s="9">
        <f>Détail!J174</f>
        <v>0.7142857142857143</v>
      </c>
      <c r="D12" s="7" t="s">
        <v>19</v>
      </c>
      <c r="E12" s="8">
        <f>Détail!J175</f>
        <v>56.428571428571431</v>
      </c>
      <c r="F12" s="9" t="s">
        <v>22</v>
      </c>
      <c r="G12" s="8">
        <f>Détail!J176</f>
        <v>40.714285714285715</v>
      </c>
      <c r="H12" s="7" t="s">
        <v>31</v>
      </c>
      <c r="I12" s="8">
        <v>2.2000000000000002</v>
      </c>
    </row>
    <row r="13" spans="1:9" ht="30" x14ac:dyDescent="0.25">
      <c r="A13" s="14" t="s">
        <v>44</v>
      </c>
      <c r="B13" s="21" t="s">
        <v>20</v>
      </c>
      <c r="C13" s="22">
        <f>Détail!K164</f>
        <v>5.7142857142857144</v>
      </c>
      <c r="D13" s="21" t="s">
        <v>21</v>
      </c>
      <c r="E13" s="23">
        <f>Détail!K165</f>
        <v>68.571428571428569</v>
      </c>
      <c r="F13" s="22" t="s">
        <v>22</v>
      </c>
      <c r="G13" s="23">
        <f>Détail!K166</f>
        <v>22.857142857142858</v>
      </c>
      <c r="H13" s="18" t="s">
        <v>31</v>
      </c>
      <c r="I13" s="19">
        <v>2.8</v>
      </c>
    </row>
  </sheetData>
  <pageMargins left="0.25" right="0.25" top="0.75" bottom="0.75" header="0.3" footer="0.3"/>
  <pageSetup paperSize="9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Détail</vt:lpstr>
      <vt:lpstr>Résultats</vt:lpstr>
      <vt:lpstr>Feuil3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Mairie</dc:creator>
  <cp:lastModifiedBy>Arnaud CASALINI</cp:lastModifiedBy>
  <cp:lastPrinted>2015-12-02T09:54:21Z</cp:lastPrinted>
  <dcterms:created xsi:type="dcterms:W3CDTF">2015-12-01T15:20:03Z</dcterms:created>
  <dcterms:modified xsi:type="dcterms:W3CDTF">2015-12-02T13:18:37Z</dcterms:modified>
</cp:coreProperties>
</file>